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9320" windowHeight="8130" activeTab="1"/>
  </bookViews>
  <sheets>
    <sheet name="โปรแกรมคำนาณรร.สหกรณ์พระราชทาน" sheetId="5" r:id="rId1"/>
    <sheet name="ตัวอย่างคำนวณ" sheetId="4" r:id="rId2"/>
  </sheets>
  <definedNames>
    <definedName name="_xlnm.Print_Area" localSheetId="1">ตัวอย่างคำนวณ!$A$1:$N$23</definedName>
    <definedName name="_xlnm.Print_Area" localSheetId="0">โปรแกรมคำนาณรร.สหกรณ์พระราชทาน!$A$1:$N$22</definedName>
  </definedNames>
  <calcPr calcId="145621"/>
</workbook>
</file>

<file path=xl/calcChain.xml><?xml version="1.0" encoding="utf-8"?>
<calcChain xmlns="http://schemas.openxmlformats.org/spreadsheetml/2006/main">
  <c r="L13" i="5"/>
  <c r="J11"/>
  <c r="K11" s="1"/>
  <c r="M11" s="1"/>
  <c r="J10"/>
  <c r="K10" s="1"/>
  <c r="M10" s="1"/>
  <c r="J9"/>
  <c r="K9" s="1"/>
  <c r="M9" s="1"/>
  <c r="J8"/>
  <c r="K8" s="1"/>
  <c r="M8" s="1"/>
  <c r="L14" i="4"/>
  <c r="J12"/>
  <c r="K12" s="1"/>
  <c r="M12" s="1"/>
  <c r="J11"/>
  <c r="K11" s="1"/>
  <c r="M11" s="1"/>
  <c r="J10"/>
  <c r="K10" s="1"/>
  <c r="M10" s="1"/>
  <c r="J9"/>
  <c r="K9" s="1"/>
  <c r="M9" s="1"/>
  <c r="M13" i="5" l="1"/>
  <c r="M14" s="1"/>
  <c r="N14" s="1"/>
  <c r="M14" i="4"/>
  <c r="N14" l="1"/>
  <c r="M15"/>
  <c r="N15" s="1"/>
</calcChain>
</file>

<file path=xl/sharedStrings.xml><?xml version="1.0" encoding="utf-8"?>
<sst xmlns="http://schemas.openxmlformats.org/spreadsheetml/2006/main" count="104" uniqueCount="39">
  <si>
    <t>พิจารณาให้ได้ลำดับที่</t>
  </si>
  <si>
    <r>
      <t xml:space="preserve">ชื่อสถานศึกษา             </t>
    </r>
    <r>
      <rPr>
        <b/>
        <sz val="16"/>
        <rFont val="JS Pisit"/>
      </rPr>
      <t/>
    </r>
  </si>
  <si>
    <t>อำเภอ</t>
  </si>
  <si>
    <t>จังหวัด</t>
  </si>
  <si>
    <t>สังกัด</t>
  </si>
  <si>
    <t>เขต</t>
  </si>
  <si>
    <t>ด้านต่าง ๆ ที่ประเมิน</t>
  </si>
  <si>
    <t>จำนวนรายการประเมิน (ข้อ)</t>
  </si>
  <si>
    <t>คะแนนของคณะกรรมการคนที่</t>
  </si>
  <si>
    <t>ผลรวมของคะแนนแต่ละด้าน</t>
  </si>
  <si>
    <t xml:space="preserve">ค่าเฉลี่ยแต่ละด้าน </t>
  </si>
  <si>
    <t>น้ำหนักคะแนนแต่ละด้าน</t>
  </si>
  <si>
    <t>ผลคูณของค่าเฉลี่ยกับน้ำหนักคะแนนแต่ละด้าน</t>
  </si>
  <si>
    <t>หมายเหตุ</t>
  </si>
  <si>
    <t xml:space="preserve">ด้านที่  1 </t>
  </si>
  <si>
    <t xml:space="preserve">ด้านที่  2  </t>
  </si>
  <si>
    <t xml:space="preserve">ด้านที่  3  </t>
  </si>
  <si>
    <t xml:space="preserve">ด้านที่  4  </t>
  </si>
  <si>
    <t>คะแนนรวม</t>
  </si>
  <si>
    <t xml:space="preserve">         ค่าเฉลี่ยของคะแนนทุกด้าน</t>
  </si>
  <si>
    <t>ชื่อ ตำแหน่ง และสังกัดของคณะกรรมการประเมิน  (เขียนตัวบรรจงให้อ่านชัดเจน)</t>
  </si>
  <si>
    <t>1.</t>
  </si>
  <si>
    <t>ประธานกรรมการ</t>
  </si>
  <si>
    <t>ลงชื่อ</t>
  </si>
  <si>
    <t>2.</t>
  </si>
  <si>
    <t>กรรมการ</t>
  </si>
  <si>
    <t>3.</t>
  </si>
  <si>
    <t>4.</t>
  </si>
  <si>
    <t>5.</t>
  </si>
  <si>
    <t>6.</t>
  </si>
  <si>
    <t>7.</t>
  </si>
  <si>
    <t>กรรมการ/เลขานุการ</t>
  </si>
  <si>
    <t xml:space="preserve">      แบบสรุปคะแนนผลการประเมินโรงเรียนจัดการเรียนรู้การสหกรณ์รางวัลพระราชทาน ประจำปีการศึกษา……………….. </t>
  </si>
  <si>
    <t>สพป.</t>
  </si>
  <si>
    <t xml:space="preserve">            </t>
  </si>
  <si>
    <t>ประธานอนุกรรมการ</t>
  </si>
  <si>
    <t>อนุกรรมการ</t>
  </si>
  <si>
    <t>อนุกรรมการ/เลขานุการ</t>
  </si>
  <si>
    <t>คะแนนของคณะอนุกรรมการคนที่</t>
  </si>
</sst>
</file>

<file path=xl/styles.xml><?xml version="1.0" encoding="utf-8"?>
<styleSheet xmlns="http://schemas.openxmlformats.org/spreadsheetml/2006/main">
  <numFmts count="2">
    <numFmt numFmtId="187" formatCode="0.000"/>
    <numFmt numFmtId="188" formatCode="0.0000000"/>
  </numFmts>
  <fonts count="29">
    <font>
      <sz val="11"/>
      <color theme="1"/>
      <name val="Tahoma"/>
      <family val="2"/>
      <charset val="222"/>
      <scheme val="minor"/>
    </font>
    <font>
      <b/>
      <sz val="16"/>
      <name val="JS Pisit"/>
    </font>
    <font>
      <b/>
      <sz val="20"/>
      <name val="AngsanaUPC"/>
      <family val="1"/>
    </font>
    <font>
      <sz val="11"/>
      <color theme="1"/>
      <name val="AngsanaUPC"/>
      <family val="1"/>
    </font>
    <font>
      <b/>
      <sz val="16"/>
      <name val="AngsanaUPC"/>
      <family val="1"/>
    </font>
    <font>
      <sz val="16"/>
      <name val="AngsanaUPC"/>
      <family val="1"/>
    </font>
    <font>
      <b/>
      <sz val="14"/>
      <name val="AngsanaUPC"/>
      <family val="1"/>
    </font>
    <font>
      <b/>
      <sz val="14"/>
      <color indexed="12"/>
      <name val="AngsanaUPC"/>
      <family val="1"/>
    </font>
    <font>
      <sz val="10"/>
      <color indexed="12"/>
      <name val="AngsanaUPC"/>
      <family val="1"/>
    </font>
    <font>
      <sz val="14"/>
      <name val="AngsanaUPC"/>
      <family val="1"/>
    </font>
    <font>
      <b/>
      <sz val="12"/>
      <name val="AngsanaUPC"/>
      <family val="1"/>
    </font>
    <font>
      <b/>
      <sz val="13"/>
      <name val="AngsanaUPC"/>
      <family val="1"/>
    </font>
    <font>
      <sz val="10"/>
      <name val="AngsanaUPC"/>
      <family val="1"/>
    </font>
    <font>
      <sz val="12"/>
      <name val="AngsanaUPC"/>
      <family val="1"/>
    </font>
    <font>
      <sz val="13"/>
      <name val="AngsanaUPC"/>
      <family val="1"/>
    </font>
    <font>
      <b/>
      <sz val="16"/>
      <color indexed="8"/>
      <name val="AngsanaUPC"/>
      <family val="1"/>
    </font>
    <font>
      <sz val="16"/>
      <color rgb="FF0000FF"/>
      <name val="AngsanaUPC"/>
      <family val="1"/>
    </font>
    <font>
      <sz val="16"/>
      <color indexed="20"/>
      <name val="AngsanaUPC"/>
      <family val="1"/>
    </font>
    <font>
      <b/>
      <sz val="16"/>
      <color indexed="12"/>
      <name val="AngsanaUPC"/>
      <family val="1"/>
    </font>
    <font>
      <b/>
      <sz val="22"/>
      <color theme="7" tint="-0.249977111117893"/>
      <name val="AngsanaUPC"/>
      <family val="1"/>
    </font>
    <font>
      <b/>
      <sz val="18"/>
      <color theme="7" tint="-0.249977111117893"/>
      <name val="AngsanaUPC"/>
      <family val="1"/>
    </font>
    <font>
      <b/>
      <sz val="18"/>
      <color indexed="12"/>
      <name val="AngsanaUPC"/>
      <family val="1"/>
    </font>
    <font>
      <b/>
      <sz val="11"/>
      <color theme="1"/>
      <name val="AngsanaUPC"/>
      <family val="1"/>
    </font>
    <font>
      <b/>
      <sz val="14"/>
      <color indexed="21"/>
      <name val="AngsanaUPC"/>
      <family val="1"/>
    </font>
    <font>
      <b/>
      <sz val="10"/>
      <color indexed="12"/>
      <name val="AngsanaUPC"/>
      <family val="1"/>
    </font>
    <font>
      <b/>
      <u/>
      <sz val="14"/>
      <color indexed="12"/>
      <name val="AngsanaUPC"/>
      <family val="1"/>
    </font>
    <font>
      <sz val="14"/>
      <color indexed="12"/>
      <name val="AngsanaUPC"/>
      <family val="1"/>
    </font>
    <font>
      <b/>
      <sz val="16"/>
      <color indexed="9"/>
      <name val="AngsanaUPC"/>
      <family val="1"/>
    </font>
    <font>
      <b/>
      <sz val="22"/>
      <color indexed="12"/>
      <name val="AngsanaUPC"/>
      <family val="1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43">
    <border>
      <left/>
      <right/>
      <top/>
      <bottom/>
      <diagonal/>
    </border>
    <border>
      <left style="medium">
        <color indexed="12"/>
      </left>
      <right style="medium">
        <color indexed="12"/>
      </right>
      <top style="medium">
        <color indexed="12"/>
      </top>
      <bottom/>
      <diagonal/>
    </border>
    <border>
      <left/>
      <right/>
      <top style="medium">
        <color indexed="12"/>
      </top>
      <bottom/>
      <diagonal/>
    </border>
    <border>
      <left style="medium">
        <color indexed="12"/>
      </left>
      <right/>
      <top style="medium">
        <color indexed="12"/>
      </top>
      <bottom style="medium">
        <color indexed="12"/>
      </bottom>
      <diagonal/>
    </border>
    <border>
      <left/>
      <right/>
      <top style="medium">
        <color indexed="12"/>
      </top>
      <bottom style="medium">
        <color indexed="12"/>
      </bottom>
      <diagonal/>
    </border>
    <border>
      <left/>
      <right style="medium">
        <color indexed="12"/>
      </right>
      <top style="medium">
        <color indexed="12"/>
      </top>
      <bottom style="medium">
        <color indexed="12"/>
      </bottom>
      <diagonal/>
    </border>
    <border>
      <left/>
      <right style="medium">
        <color indexed="64"/>
      </right>
      <top style="medium">
        <color indexed="12"/>
      </top>
      <bottom/>
      <diagonal/>
    </border>
    <border>
      <left/>
      <right style="medium">
        <color indexed="12"/>
      </right>
      <top style="medium">
        <color indexed="12"/>
      </top>
      <bottom/>
      <diagonal/>
    </border>
    <border>
      <left style="medium">
        <color indexed="12"/>
      </left>
      <right style="medium">
        <color indexed="12"/>
      </right>
      <top/>
      <bottom style="medium">
        <color indexed="12"/>
      </bottom>
      <diagonal/>
    </border>
    <border>
      <left/>
      <right/>
      <top/>
      <bottom style="medium">
        <color indexed="12"/>
      </bottom>
      <diagonal/>
    </border>
    <border>
      <left style="medium">
        <color indexed="12"/>
      </left>
      <right style="thin">
        <color indexed="12"/>
      </right>
      <top/>
      <bottom style="medium">
        <color indexed="12"/>
      </bottom>
      <diagonal/>
    </border>
    <border>
      <left style="thin">
        <color indexed="12"/>
      </left>
      <right style="thin">
        <color indexed="12"/>
      </right>
      <top/>
      <bottom style="medium">
        <color indexed="12"/>
      </bottom>
      <diagonal/>
    </border>
    <border>
      <left style="thin">
        <color indexed="12"/>
      </left>
      <right style="medium">
        <color indexed="12"/>
      </right>
      <top/>
      <bottom style="medium">
        <color indexed="12"/>
      </bottom>
      <diagonal/>
    </border>
    <border>
      <left/>
      <right style="medium">
        <color indexed="64"/>
      </right>
      <top/>
      <bottom style="medium">
        <color indexed="12"/>
      </bottom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thin">
        <color indexed="12"/>
      </bottom>
      <diagonal/>
    </border>
    <border>
      <left style="medium">
        <color indexed="12"/>
      </left>
      <right/>
      <top style="medium">
        <color indexed="12"/>
      </top>
      <bottom style="thin">
        <color indexed="12"/>
      </bottom>
      <diagonal/>
    </border>
    <border>
      <left style="medium">
        <color indexed="12"/>
      </left>
      <right style="thin">
        <color indexed="12"/>
      </right>
      <top style="medium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medium">
        <color indexed="12"/>
      </top>
      <bottom style="thin">
        <color indexed="12"/>
      </bottom>
      <diagonal/>
    </border>
    <border>
      <left style="thin">
        <color indexed="12"/>
      </left>
      <right style="medium">
        <color indexed="12"/>
      </right>
      <top style="medium">
        <color indexed="12"/>
      </top>
      <bottom style="thin">
        <color indexed="12"/>
      </bottom>
      <diagonal/>
    </border>
    <border>
      <left style="thin">
        <color indexed="12"/>
      </left>
      <right/>
      <top style="medium">
        <color indexed="12"/>
      </top>
      <bottom style="thin">
        <color indexed="12"/>
      </bottom>
      <diagonal/>
    </border>
    <border>
      <left/>
      <right style="medium">
        <color indexed="12"/>
      </right>
      <top style="medium">
        <color indexed="12"/>
      </top>
      <bottom style="thin">
        <color indexed="12"/>
      </bottom>
      <diagonal/>
    </border>
    <border>
      <left style="medium">
        <color indexed="12"/>
      </left>
      <right style="medium">
        <color indexed="12"/>
      </right>
      <top style="thin">
        <color indexed="12"/>
      </top>
      <bottom style="thin">
        <color indexed="12"/>
      </bottom>
      <diagonal/>
    </border>
    <border>
      <left style="medium">
        <color indexed="12"/>
      </left>
      <right/>
      <top style="thin">
        <color indexed="12"/>
      </top>
      <bottom style="thin">
        <color indexed="12"/>
      </bottom>
      <diagonal/>
    </border>
    <border>
      <left style="medium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medium">
        <color indexed="12"/>
      </right>
      <top style="thin">
        <color indexed="12"/>
      </top>
      <bottom style="thin">
        <color indexed="12"/>
      </bottom>
      <diagonal/>
    </border>
    <border>
      <left/>
      <right style="medium">
        <color indexed="12"/>
      </right>
      <top style="thin">
        <color indexed="12"/>
      </top>
      <bottom style="thin">
        <color indexed="12"/>
      </bottom>
      <diagonal/>
    </border>
    <border>
      <left/>
      <right style="medium">
        <color indexed="12"/>
      </right>
      <top style="thin">
        <color indexed="12"/>
      </top>
      <bottom/>
      <diagonal/>
    </border>
    <border>
      <left style="medium">
        <color indexed="12"/>
      </left>
      <right style="medium">
        <color indexed="12"/>
      </right>
      <top style="thin">
        <color indexed="12"/>
      </top>
      <bottom style="medium">
        <color indexed="12"/>
      </bottom>
      <diagonal/>
    </border>
    <border>
      <left style="medium">
        <color indexed="12"/>
      </left>
      <right/>
      <top style="thin">
        <color indexed="12"/>
      </top>
      <bottom style="medium">
        <color indexed="12"/>
      </bottom>
      <diagonal/>
    </border>
    <border>
      <left style="medium">
        <color indexed="12"/>
      </left>
      <right style="thin">
        <color indexed="12"/>
      </right>
      <top style="thin">
        <color indexed="12"/>
      </top>
      <bottom style="medium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medium">
        <color indexed="12"/>
      </bottom>
      <diagonal/>
    </border>
    <border>
      <left style="thin">
        <color indexed="12"/>
      </left>
      <right style="medium">
        <color indexed="12"/>
      </right>
      <top style="thin">
        <color indexed="12"/>
      </top>
      <bottom style="medium">
        <color indexed="12"/>
      </bottom>
      <diagonal/>
    </border>
    <border>
      <left/>
      <right/>
      <top/>
      <bottom style="dotted">
        <color indexed="10"/>
      </bottom>
      <diagonal/>
    </border>
    <border>
      <left/>
      <right/>
      <top style="dotted">
        <color indexed="10"/>
      </top>
      <bottom style="dotted">
        <color indexed="10"/>
      </bottom>
      <diagonal/>
    </border>
    <border>
      <left/>
      <right/>
      <top style="dotted">
        <color indexed="1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2"/>
      </left>
      <right/>
      <top/>
      <bottom style="medium">
        <color indexed="12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indexed="64"/>
      </left>
      <right style="thin">
        <color indexed="64"/>
      </right>
      <top style="thin">
        <color theme="1" tint="0.2499465926084170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theme="1" tint="0.2499465926084170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5" fillId="0" borderId="0" xfId="0" applyFont="1"/>
    <xf numFmtId="0" fontId="6" fillId="0" borderId="0" xfId="0" applyFont="1" applyAlignment="1"/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right"/>
    </xf>
    <xf numFmtId="0" fontId="8" fillId="0" borderId="0" xfId="0" applyFont="1" applyFill="1" applyBorder="1" applyAlignment="1"/>
    <xf numFmtId="0" fontId="4" fillId="0" borderId="0" xfId="0" applyFont="1" applyBorder="1" applyAlignment="1">
      <alignment horizontal="left"/>
    </xf>
    <xf numFmtId="0" fontId="6" fillId="2" borderId="0" xfId="0" applyFont="1" applyFill="1" applyBorder="1" applyAlignment="1"/>
    <xf numFmtId="0" fontId="6" fillId="0" borderId="0" xfId="0" applyFont="1" applyAlignment="1">
      <alignment horizontal="left"/>
    </xf>
    <xf numFmtId="0" fontId="6" fillId="0" borderId="0" xfId="0" applyFont="1" applyFill="1" applyBorder="1" applyAlignment="1">
      <alignment horizontal="left"/>
    </xf>
    <xf numFmtId="0" fontId="9" fillId="0" borderId="0" xfId="0" applyFont="1" applyFill="1" applyBorder="1" applyAlignment="1"/>
    <xf numFmtId="0" fontId="3" fillId="0" borderId="0" xfId="0" applyFont="1" applyFill="1" applyBorder="1" applyAlignment="1"/>
    <xf numFmtId="0" fontId="6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9" fillId="0" borderId="0" xfId="0" applyFont="1" applyAlignment="1"/>
    <xf numFmtId="0" fontId="4" fillId="0" borderId="0" xfId="0" applyFont="1" applyAlignment="1">
      <alignment horizontal="left"/>
    </xf>
    <xf numFmtId="0" fontId="4" fillId="0" borderId="0" xfId="0" applyFont="1"/>
    <xf numFmtId="1" fontId="4" fillId="7" borderId="39" xfId="0" applyNumberFormat="1" applyFont="1" applyFill="1" applyBorder="1" applyAlignment="1">
      <alignment horizontal="center" vertical="top" wrapText="1"/>
    </xf>
    <xf numFmtId="0" fontId="15" fillId="0" borderId="39" xfId="0" applyFont="1" applyBorder="1" applyAlignment="1">
      <alignment vertical="top" wrapText="1"/>
    </xf>
    <xf numFmtId="1" fontId="15" fillId="7" borderId="39" xfId="0" applyNumberFormat="1" applyFont="1" applyFill="1" applyBorder="1" applyAlignment="1">
      <alignment horizontal="center" vertical="top" wrapText="1"/>
    </xf>
    <xf numFmtId="1" fontId="16" fillId="0" borderId="39" xfId="0" applyNumberFormat="1" applyFont="1" applyBorder="1" applyAlignment="1">
      <alignment horizontal="center" vertical="top"/>
    </xf>
    <xf numFmtId="1" fontId="16" fillId="0" borderId="39" xfId="0" applyNumberFormat="1" applyFont="1" applyBorder="1" applyAlignment="1">
      <alignment horizontal="center" vertical="top" wrapText="1"/>
    </xf>
    <xf numFmtId="1" fontId="17" fillId="0" borderId="39" xfId="0" applyNumberFormat="1" applyFont="1" applyBorder="1" applyAlignment="1">
      <alignment horizontal="center" vertical="top"/>
    </xf>
    <xf numFmtId="187" fontId="18" fillId="0" borderId="39" xfId="0" applyNumberFormat="1" applyFont="1" applyBorder="1" applyAlignment="1">
      <alignment horizontal="center" vertical="top" wrapText="1"/>
    </xf>
    <xf numFmtId="1" fontId="5" fillId="0" borderId="42" xfId="0" applyNumberFormat="1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1" fontId="5" fillId="0" borderId="0" xfId="0" applyNumberFormat="1" applyFont="1" applyAlignment="1">
      <alignment vertical="top" wrapText="1"/>
    </xf>
    <xf numFmtId="1" fontId="5" fillId="0" borderId="0" xfId="0" applyNumberFormat="1" applyFont="1" applyBorder="1" applyAlignment="1">
      <alignment vertical="top" wrapText="1"/>
    </xf>
    <xf numFmtId="1" fontId="4" fillId="0" borderId="0" xfId="0" applyNumberFormat="1" applyFont="1" applyBorder="1" applyAlignment="1">
      <alignment horizontal="center" vertical="top" wrapText="1"/>
    </xf>
    <xf numFmtId="1" fontId="4" fillId="7" borderId="40" xfId="0" applyNumberFormat="1" applyFont="1" applyFill="1" applyBorder="1" applyAlignment="1">
      <alignment horizontal="center" vertical="top" wrapText="1"/>
    </xf>
    <xf numFmtId="187" fontId="18" fillId="0" borderId="40" xfId="0" applyNumberFormat="1" applyFont="1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1" fontId="12" fillId="0" borderId="0" xfId="0" applyNumberFormat="1" applyFont="1" applyAlignment="1">
      <alignment vertical="top" wrapText="1"/>
    </xf>
    <xf numFmtId="1" fontId="4" fillId="0" borderId="0" xfId="0" applyNumberFormat="1" applyFont="1" applyAlignment="1">
      <alignment vertical="top"/>
    </xf>
    <xf numFmtId="1" fontId="4" fillId="0" borderId="0" xfId="0" applyNumberFormat="1" applyFont="1" applyAlignment="1">
      <alignment horizontal="left" vertical="top" wrapText="1"/>
    </xf>
    <xf numFmtId="187" fontId="19" fillId="6" borderId="41" xfId="0" applyNumberFormat="1" applyFont="1" applyFill="1" applyBorder="1" applyAlignment="1">
      <alignment horizontal="center" vertical="center" wrapText="1"/>
    </xf>
    <xf numFmtId="0" fontId="20" fillId="6" borderId="37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21" fillId="0" borderId="0" xfId="0" applyFont="1" applyFill="1" applyBorder="1" applyAlignment="1">
      <alignment horizontal="center" vertical="center"/>
    </xf>
    <xf numFmtId="0" fontId="6" fillId="0" borderId="0" xfId="0" applyFont="1"/>
    <xf numFmtId="0" fontId="6" fillId="0" borderId="0" xfId="0" applyFont="1" applyBorder="1" applyAlignment="1">
      <alignment vertical="top" wrapText="1"/>
    </xf>
    <xf numFmtId="0" fontId="22" fillId="0" borderId="0" xfId="0" applyFont="1"/>
    <xf numFmtId="0" fontId="22" fillId="0" borderId="0" xfId="0" applyFont="1" applyBorder="1"/>
    <xf numFmtId="49" fontId="6" fillId="0" borderId="0" xfId="0" applyNumberFormat="1" applyFont="1" applyBorder="1" applyAlignment="1">
      <alignment horizontal="right" vertical="top" wrapText="1"/>
    </xf>
    <xf numFmtId="0" fontId="6" fillId="0" borderId="0" xfId="0" applyFont="1" applyBorder="1" applyAlignment="1"/>
    <xf numFmtId="0" fontId="6" fillId="0" borderId="0" xfId="0" applyFont="1" applyBorder="1"/>
    <xf numFmtId="0" fontId="6" fillId="0" borderId="0" xfId="0" applyFont="1" applyBorder="1" applyAlignment="1">
      <alignment horizontal="right" vertical="top" wrapText="1"/>
    </xf>
    <xf numFmtId="0" fontId="21" fillId="5" borderId="0" xfId="0" applyFont="1" applyFill="1" applyBorder="1" applyAlignment="1">
      <alignment horizontal="center" vertical="center"/>
    </xf>
    <xf numFmtId="0" fontId="10" fillId="0" borderId="0" xfId="0" applyFont="1" applyBorder="1" applyAlignment="1"/>
    <xf numFmtId="0" fontId="25" fillId="0" borderId="0" xfId="0" applyFont="1" applyBorder="1" applyAlignment="1">
      <alignment horizontal="left"/>
    </xf>
    <xf numFmtId="0" fontId="26" fillId="0" borderId="36" xfId="0" applyFont="1" applyBorder="1" applyAlignment="1">
      <alignment horizontal="left"/>
    </xf>
    <xf numFmtId="0" fontId="26" fillId="0" borderId="0" xfId="0" applyFont="1" applyBorder="1" applyAlignment="1">
      <alignment horizontal="left"/>
    </xf>
    <xf numFmtId="0" fontId="26" fillId="0" borderId="0" xfId="0" applyFont="1" applyBorder="1"/>
    <xf numFmtId="0" fontId="9" fillId="0" borderId="0" xfId="0" applyFont="1" applyBorder="1"/>
    <xf numFmtId="0" fontId="8" fillId="0" borderId="0" xfId="0" applyFont="1" applyAlignment="1">
      <alignment horizontal="right"/>
    </xf>
    <xf numFmtId="0" fontId="26" fillId="0" borderId="0" xfId="0" applyFont="1" applyBorder="1" applyAlignment="1">
      <alignment horizontal="left" wrapText="1"/>
    </xf>
    <xf numFmtId="0" fontId="26" fillId="0" borderId="0" xfId="0" applyFont="1" applyBorder="1" applyAlignment="1"/>
    <xf numFmtId="1" fontId="4" fillId="3" borderId="10" xfId="0" applyNumberFormat="1" applyFont="1" applyFill="1" applyBorder="1" applyAlignment="1">
      <alignment horizontal="center" vertical="top" wrapText="1"/>
    </xf>
    <xf numFmtId="1" fontId="4" fillId="3" borderId="11" xfId="0" applyNumberFormat="1" applyFont="1" applyFill="1" applyBorder="1" applyAlignment="1">
      <alignment horizontal="center" vertical="top" wrapText="1"/>
    </xf>
    <xf numFmtId="1" fontId="4" fillId="3" borderId="12" xfId="0" applyNumberFormat="1" applyFont="1" applyFill="1" applyBorder="1" applyAlignment="1">
      <alignment horizontal="center" vertical="top" wrapText="1"/>
    </xf>
    <xf numFmtId="0" fontId="15" fillId="0" borderId="15" xfId="0" applyFont="1" applyBorder="1" applyAlignment="1">
      <alignment vertical="top" wrapText="1"/>
    </xf>
    <xf numFmtId="1" fontId="15" fillId="3" borderId="16" xfId="0" applyNumberFormat="1" applyFont="1" applyFill="1" applyBorder="1" applyAlignment="1">
      <alignment horizontal="center" vertical="top" wrapText="1"/>
    </xf>
    <xf numFmtId="1" fontId="16" fillId="0" borderId="17" xfId="0" applyNumberFormat="1" applyFont="1" applyBorder="1" applyAlignment="1">
      <alignment horizontal="center" vertical="top"/>
    </xf>
    <xf numFmtId="1" fontId="16" fillId="0" borderId="18" xfId="0" applyNumberFormat="1" applyFont="1" applyBorder="1" applyAlignment="1">
      <alignment horizontal="center" vertical="top"/>
    </xf>
    <xf numFmtId="1" fontId="16" fillId="0" borderId="19" xfId="0" applyNumberFormat="1" applyFont="1" applyBorder="1" applyAlignment="1">
      <alignment horizontal="center" vertical="top" wrapText="1"/>
    </xf>
    <xf numFmtId="1" fontId="17" fillId="0" borderId="15" xfId="0" applyNumberFormat="1" applyFont="1" applyBorder="1" applyAlignment="1">
      <alignment horizontal="center" vertical="top"/>
    </xf>
    <xf numFmtId="187" fontId="18" fillId="0" borderId="20" xfId="0" applyNumberFormat="1" applyFont="1" applyBorder="1" applyAlignment="1">
      <alignment horizontal="center" vertical="top" wrapText="1"/>
    </xf>
    <xf numFmtId="1" fontId="4" fillId="3" borderId="15" xfId="0" applyNumberFormat="1" applyFont="1" applyFill="1" applyBorder="1" applyAlignment="1">
      <alignment horizontal="center" vertical="top" wrapText="1"/>
    </xf>
    <xf numFmtId="187" fontId="18" fillId="0" borderId="15" xfId="0" applyNumberFormat="1" applyFont="1" applyBorder="1" applyAlignment="1">
      <alignment horizontal="center" vertical="top" wrapText="1"/>
    </xf>
    <xf numFmtId="1" fontId="5" fillId="0" borderId="21" xfId="0" applyNumberFormat="1" applyFont="1" applyBorder="1" applyAlignment="1">
      <alignment vertical="top" wrapText="1"/>
    </xf>
    <xf numFmtId="0" fontId="15" fillId="0" borderId="22" xfId="0" applyFont="1" applyBorder="1" applyAlignment="1">
      <alignment vertical="top" wrapText="1"/>
    </xf>
    <xf numFmtId="1" fontId="15" fillId="3" borderId="23" xfId="0" applyNumberFormat="1" applyFont="1" applyFill="1" applyBorder="1" applyAlignment="1">
      <alignment horizontal="center" vertical="top" wrapText="1"/>
    </xf>
    <xf numFmtId="1" fontId="16" fillId="0" borderId="24" xfId="0" applyNumberFormat="1" applyFont="1" applyBorder="1" applyAlignment="1">
      <alignment horizontal="center" vertical="top" wrapText="1"/>
    </xf>
    <xf numFmtId="1" fontId="16" fillId="0" borderId="25" xfId="0" applyNumberFormat="1" applyFont="1" applyBorder="1" applyAlignment="1">
      <alignment horizontal="center" vertical="top" wrapText="1"/>
    </xf>
    <xf numFmtId="1" fontId="16" fillId="0" borderId="26" xfId="0" applyNumberFormat="1" applyFont="1" applyBorder="1" applyAlignment="1">
      <alignment horizontal="center" vertical="top" wrapText="1"/>
    </xf>
    <xf numFmtId="1" fontId="17" fillId="0" borderId="22" xfId="0" applyNumberFormat="1" applyFont="1" applyBorder="1" applyAlignment="1">
      <alignment horizontal="center" vertical="top"/>
    </xf>
    <xf numFmtId="1" fontId="4" fillId="3" borderId="22" xfId="0" applyNumberFormat="1" applyFont="1" applyFill="1" applyBorder="1" applyAlignment="1">
      <alignment horizontal="center" vertical="top" wrapText="1"/>
    </xf>
    <xf numFmtId="187" fontId="18" fillId="0" borderId="22" xfId="0" applyNumberFormat="1" applyFont="1" applyBorder="1" applyAlignment="1">
      <alignment horizontal="center" vertical="top" wrapText="1"/>
    </xf>
    <xf numFmtId="1" fontId="5" fillId="0" borderId="27" xfId="0" applyNumberFormat="1" applyFont="1" applyBorder="1" applyAlignment="1">
      <alignment vertical="top" wrapText="1"/>
    </xf>
    <xf numFmtId="0" fontId="15" fillId="0" borderId="29" xfId="0" applyFont="1" applyBorder="1" applyAlignment="1">
      <alignment vertical="top" wrapText="1"/>
    </xf>
    <xf numFmtId="1" fontId="15" fillId="3" borderId="30" xfId="0" applyNumberFormat="1" applyFont="1" applyFill="1" applyBorder="1" applyAlignment="1">
      <alignment horizontal="center" vertical="top" wrapText="1"/>
    </xf>
    <xf numFmtId="1" fontId="16" fillId="0" borderId="31" xfId="0" applyNumberFormat="1" applyFont="1" applyBorder="1" applyAlignment="1">
      <alignment horizontal="center" vertical="top" wrapText="1"/>
    </xf>
    <xf numFmtId="1" fontId="16" fillId="0" borderId="32" xfId="0" applyNumberFormat="1" applyFont="1" applyBorder="1" applyAlignment="1">
      <alignment horizontal="center" vertical="top" wrapText="1"/>
    </xf>
    <xf numFmtId="1" fontId="16" fillId="0" borderId="33" xfId="0" applyNumberFormat="1" applyFont="1" applyBorder="1" applyAlignment="1">
      <alignment horizontal="center" vertical="top" wrapText="1"/>
    </xf>
    <xf numFmtId="1" fontId="17" fillId="0" borderId="29" xfId="0" applyNumberFormat="1" applyFont="1" applyBorder="1" applyAlignment="1">
      <alignment horizontal="center" vertical="top"/>
    </xf>
    <xf numFmtId="187" fontId="18" fillId="0" borderId="29" xfId="0" applyNumberFormat="1" applyFont="1" applyBorder="1" applyAlignment="1">
      <alignment horizontal="center" vertical="top" wrapText="1"/>
    </xf>
    <xf numFmtId="1" fontId="4" fillId="3" borderId="29" xfId="0" applyNumberFormat="1" applyFont="1" applyFill="1" applyBorder="1" applyAlignment="1">
      <alignment horizontal="center" vertical="top" wrapText="1"/>
    </xf>
    <xf numFmtId="1" fontId="5" fillId="0" borderId="28" xfId="0" applyNumberFormat="1" applyFont="1" applyBorder="1" applyAlignment="1">
      <alignment vertical="top" wrapText="1"/>
    </xf>
    <xf numFmtId="1" fontId="4" fillId="3" borderId="8" xfId="0" applyNumberFormat="1" applyFont="1" applyFill="1" applyBorder="1" applyAlignment="1">
      <alignment horizontal="center" vertical="top" wrapText="1"/>
    </xf>
    <xf numFmtId="187" fontId="18" fillId="0" borderId="3" xfId="0" applyNumberFormat="1" applyFont="1" applyBorder="1" applyAlignment="1">
      <alignment horizontal="center" vertical="top" wrapText="1"/>
    </xf>
    <xf numFmtId="188" fontId="27" fillId="0" borderId="37" xfId="0" applyNumberFormat="1" applyFont="1" applyFill="1" applyBorder="1" applyAlignment="1">
      <alignment horizontal="center" vertical="top" wrapText="1"/>
    </xf>
    <xf numFmtId="187" fontId="28" fillId="4" borderId="38" xfId="0" applyNumberFormat="1" applyFont="1" applyFill="1" applyBorder="1" applyAlignment="1">
      <alignment horizontal="center" vertical="center" wrapText="1"/>
    </xf>
    <xf numFmtId="0" fontId="21" fillId="4" borderId="37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7" borderId="39" xfId="0" applyFont="1" applyFill="1" applyBorder="1" applyAlignment="1">
      <alignment horizontal="center" vertical="top" wrapText="1"/>
    </xf>
    <xf numFmtId="0" fontId="12" fillId="7" borderId="39" xfId="0" applyFont="1" applyFill="1" applyBorder="1" applyAlignment="1">
      <alignment horizontal="center" vertical="top" wrapText="1"/>
    </xf>
    <xf numFmtId="1" fontId="10" fillId="7" borderId="39" xfId="0" applyNumberFormat="1" applyFont="1" applyFill="1" applyBorder="1" applyAlignment="1">
      <alignment horizontal="center" vertical="top" wrapText="1"/>
    </xf>
    <xf numFmtId="1" fontId="13" fillId="7" borderId="39" xfId="0" applyNumberFormat="1" applyFont="1" applyFill="1" applyBorder="1" applyAlignment="1">
      <alignment horizontal="center" vertical="top" wrapText="1"/>
    </xf>
    <xf numFmtId="1" fontId="4" fillId="7" borderId="39" xfId="0" applyNumberFormat="1" applyFont="1" applyFill="1" applyBorder="1" applyAlignment="1">
      <alignment horizontal="center" vertical="top" wrapText="1"/>
    </xf>
    <xf numFmtId="1" fontId="5" fillId="7" borderId="39" xfId="0" applyNumberFormat="1" applyFont="1" applyFill="1" applyBorder="1" applyAlignment="1">
      <alignment horizontal="center" vertical="top" wrapText="1"/>
    </xf>
    <xf numFmtId="1" fontId="12" fillId="7" borderId="39" xfId="0" applyNumberFormat="1" applyFont="1" applyFill="1" applyBorder="1" applyAlignment="1">
      <alignment horizontal="center" vertical="top" wrapText="1"/>
    </xf>
    <xf numFmtId="1" fontId="11" fillId="7" borderId="39" xfId="0" applyNumberFormat="1" applyFont="1" applyFill="1" applyBorder="1" applyAlignment="1">
      <alignment horizontal="center" vertical="top" wrapText="1"/>
    </xf>
    <xf numFmtId="1" fontId="14" fillId="7" borderId="39" xfId="0" applyNumberFormat="1" applyFont="1" applyFill="1" applyBorder="1" applyAlignment="1">
      <alignment horizontal="center" vertical="top" wrapText="1"/>
    </xf>
    <xf numFmtId="1" fontId="4" fillId="7" borderId="42" xfId="0" applyNumberFormat="1" applyFont="1" applyFill="1" applyBorder="1" applyAlignment="1">
      <alignment horizontal="center" vertical="center" wrapText="1"/>
    </xf>
    <xf numFmtId="0" fontId="23" fillId="0" borderId="34" xfId="0" applyFont="1" applyBorder="1" applyAlignment="1">
      <alignment horizontal="left" vertical="top" shrinkToFit="1"/>
    </xf>
    <xf numFmtId="0" fontId="24" fillId="0" borderId="34" xfId="0" applyFont="1" applyBorder="1" applyAlignment="1">
      <alignment horizontal="center" vertical="top" wrapText="1"/>
    </xf>
    <xf numFmtId="0" fontId="24" fillId="0" borderId="35" xfId="0" applyFont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12" fillId="3" borderId="8" xfId="0" applyFont="1" applyFill="1" applyBorder="1" applyAlignment="1">
      <alignment horizontal="center" vertical="top" wrapText="1"/>
    </xf>
    <xf numFmtId="1" fontId="10" fillId="3" borderId="2" xfId="0" applyNumberFormat="1" applyFont="1" applyFill="1" applyBorder="1" applyAlignment="1">
      <alignment horizontal="center" vertical="top" wrapText="1"/>
    </xf>
    <xf numFmtId="1" fontId="13" fillId="3" borderId="9" xfId="0" applyNumberFormat="1" applyFont="1" applyFill="1" applyBorder="1" applyAlignment="1">
      <alignment horizontal="center" vertical="top" wrapText="1"/>
    </xf>
    <xf numFmtId="1" fontId="4" fillId="3" borderId="3" xfId="0" applyNumberFormat="1" applyFont="1" applyFill="1" applyBorder="1" applyAlignment="1">
      <alignment horizontal="center" vertical="top" wrapText="1"/>
    </xf>
    <xf numFmtId="1" fontId="5" fillId="3" borderId="4" xfId="0" applyNumberFormat="1" applyFont="1" applyFill="1" applyBorder="1" applyAlignment="1">
      <alignment horizontal="center" vertical="top" wrapText="1"/>
    </xf>
    <xf numFmtId="1" fontId="5" fillId="3" borderId="5" xfId="0" applyNumberFormat="1" applyFont="1" applyFill="1" applyBorder="1" applyAlignment="1">
      <alignment horizontal="center" vertical="top" wrapText="1"/>
    </xf>
    <xf numFmtId="1" fontId="10" fillId="3" borderId="1" xfId="0" applyNumberFormat="1" applyFont="1" applyFill="1" applyBorder="1" applyAlignment="1">
      <alignment horizontal="center" vertical="top" wrapText="1"/>
    </xf>
    <xf numFmtId="1" fontId="13" fillId="3" borderId="8" xfId="0" applyNumberFormat="1" applyFont="1" applyFill="1" applyBorder="1" applyAlignment="1">
      <alignment horizontal="center" vertical="top" wrapText="1"/>
    </xf>
    <xf numFmtId="1" fontId="4" fillId="3" borderId="6" xfId="0" applyNumberFormat="1" applyFont="1" applyFill="1" applyBorder="1" applyAlignment="1">
      <alignment horizontal="center" vertical="top" wrapText="1"/>
    </xf>
    <xf numFmtId="1" fontId="12" fillId="3" borderId="13" xfId="0" applyNumberFormat="1" applyFont="1" applyFill="1" applyBorder="1" applyAlignment="1">
      <alignment horizontal="center" vertical="top" wrapText="1"/>
    </xf>
    <xf numFmtId="1" fontId="11" fillId="3" borderId="1" xfId="0" applyNumberFormat="1" applyFont="1" applyFill="1" applyBorder="1" applyAlignment="1">
      <alignment horizontal="center" vertical="top" wrapText="1"/>
    </xf>
    <xf numFmtId="1" fontId="14" fillId="3" borderId="8" xfId="0" applyNumberFormat="1" applyFont="1" applyFill="1" applyBorder="1" applyAlignment="1">
      <alignment horizontal="center" vertical="top" wrapText="1"/>
    </xf>
    <xf numFmtId="1" fontId="4" fillId="3" borderId="7" xfId="0" applyNumberFormat="1" applyFont="1" applyFill="1" applyBorder="1" applyAlignment="1">
      <alignment horizontal="center" vertical="center" wrapText="1"/>
    </xf>
    <xf numFmtId="1" fontId="4" fillId="3" borderId="14" xfId="0" applyNumberFormat="1" applyFont="1" applyFill="1" applyBorder="1" applyAlignment="1">
      <alignment horizontal="center" vertical="center" wrapText="1"/>
    </xf>
  </cellXfs>
  <cellStyles count="1"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95249</xdr:colOff>
      <xdr:row>1</xdr:row>
      <xdr:rowOff>285750</xdr:rowOff>
    </xdr:from>
    <xdr:to>
      <xdr:col>5</xdr:col>
      <xdr:colOff>600075</xdr:colOff>
      <xdr:row>3</xdr:row>
      <xdr:rowOff>0</xdr:rowOff>
    </xdr:to>
    <xdr:sp macro="" textlink="">
      <xdr:nvSpPr>
        <xdr:cNvPr id="2" name="TextBox 1"/>
        <xdr:cNvSpPr txBox="1"/>
      </xdr:nvSpPr>
      <xdr:spPr bwMode="auto">
        <a:xfrm>
          <a:off x="781049" y="809625"/>
          <a:ext cx="2971801" cy="314325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>
          <a:solidFill>
            <a:srgbClr val="33CCCC"/>
          </a:solidFill>
          <a:miter lim="800000"/>
          <a:headEnd/>
          <a:tailEnd/>
        </a:ln>
        <a:effectLst>
          <a:outerShdw blurRad="63500" sx="102000" sy="102000" algn="ctr" rotWithShape="0">
            <a:prstClr val="black">
              <a:alpha val="40000"/>
            </a:prstClr>
          </a:outerShdw>
          <a:softEdge rad="31750"/>
        </a:effectLst>
      </xdr:spPr>
      <xdr:txBody>
        <a:bodyPr wrap="square" rtlCol="0" anchor="t"/>
        <a:lstStyle/>
        <a:p>
          <a:pPr algn="ctr"/>
          <a:endParaRPr lang="th-TH" sz="1600" b="1">
            <a:solidFill>
              <a:srgbClr val="0066FF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6</xdr:col>
      <xdr:colOff>409576</xdr:colOff>
      <xdr:row>1</xdr:row>
      <xdr:rowOff>314325</xdr:rowOff>
    </xdr:from>
    <xdr:to>
      <xdr:col>9</xdr:col>
      <xdr:colOff>276225</xdr:colOff>
      <xdr:row>3</xdr:row>
      <xdr:rowOff>0</xdr:rowOff>
    </xdr:to>
    <xdr:sp macro="" textlink="">
      <xdr:nvSpPr>
        <xdr:cNvPr id="3" name="TextBox 2"/>
        <xdr:cNvSpPr txBox="1"/>
      </xdr:nvSpPr>
      <xdr:spPr bwMode="auto">
        <a:xfrm>
          <a:off x="4162426" y="838200"/>
          <a:ext cx="1695449" cy="28575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>
          <a:solidFill>
            <a:srgbClr val="33CCCC"/>
          </a:solidFill>
          <a:miter lim="800000"/>
          <a:headEnd/>
          <a:tailEnd/>
        </a:ln>
        <a:effectLst>
          <a:outerShdw blurRad="63500" sx="102000" sy="102000" algn="ctr" rotWithShape="0">
            <a:prstClr val="black">
              <a:alpha val="40000"/>
            </a:prstClr>
          </a:outerShdw>
          <a:softEdge rad="31750"/>
        </a:effectLst>
      </xdr:spPr>
      <xdr:txBody>
        <a:bodyPr wrap="square" rtlCol="0" anchor="t"/>
        <a:lstStyle/>
        <a:p>
          <a:pPr algn="ctr"/>
          <a:endParaRPr lang="th-TH" sz="1600" b="1">
            <a:solidFill>
              <a:srgbClr val="0066FF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19050</xdr:colOff>
      <xdr:row>1</xdr:row>
      <xdr:rowOff>304800</xdr:rowOff>
    </xdr:from>
    <xdr:to>
      <xdr:col>11</xdr:col>
      <xdr:colOff>628650</xdr:colOff>
      <xdr:row>3</xdr:row>
      <xdr:rowOff>0</xdr:rowOff>
    </xdr:to>
    <xdr:sp macro="" textlink="">
      <xdr:nvSpPr>
        <xdr:cNvPr id="4" name="TextBox 3"/>
        <xdr:cNvSpPr txBox="1"/>
      </xdr:nvSpPr>
      <xdr:spPr bwMode="auto">
        <a:xfrm>
          <a:off x="6286500" y="828675"/>
          <a:ext cx="1295400" cy="295275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>
          <a:solidFill>
            <a:srgbClr val="33CCCC"/>
          </a:solidFill>
          <a:miter lim="800000"/>
          <a:headEnd/>
          <a:tailEnd/>
        </a:ln>
        <a:effectLst>
          <a:outerShdw blurRad="63500" sx="102000" sy="102000" algn="ctr" rotWithShape="0">
            <a:prstClr val="black">
              <a:alpha val="40000"/>
            </a:prstClr>
          </a:outerShdw>
          <a:softEdge rad="31750"/>
        </a:effectLst>
      </xdr:spPr>
      <xdr:txBody>
        <a:bodyPr wrap="square" rtlCol="0" anchor="t"/>
        <a:lstStyle/>
        <a:p>
          <a:pPr algn="ctr"/>
          <a:endParaRPr lang="th-TH" sz="1400" b="1">
            <a:solidFill>
              <a:srgbClr val="0066FF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12</xdr:col>
      <xdr:colOff>1133475</xdr:colOff>
      <xdr:row>2</xdr:row>
      <xdr:rowOff>19050</xdr:rowOff>
    </xdr:from>
    <xdr:to>
      <xdr:col>12</xdr:col>
      <xdr:colOff>1362075</xdr:colOff>
      <xdr:row>2</xdr:row>
      <xdr:rowOff>295275</xdr:rowOff>
    </xdr:to>
    <xdr:sp macro="" textlink="">
      <xdr:nvSpPr>
        <xdr:cNvPr id="5" name="TextBox 4"/>
        <xdr:cNvSpPr txBox="1"/>
      </xdr:nvSpPr>
      <xdr:spPr bwMode="auto">
        <a:xfrm>
          <a:off x="8324850" y="876300"/>
          <a:ext cx="0" cy="24765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>
          <a:solidFill>
            <a:srgbClr val="33CCCC"/>
          </a:solidFill>
          <a:miter lim="800000"/>
          <a:headEnd/>
          <a:tailEnd/>
        </a:ln>
        <a:effectLst>
          <a:outerShdw blurRad="63500" sx="102000" sy="102000" algn="ctr" rotWithShape="0">
            <a:prstClr val="black">
              <a:alpha val="40000"/>
            </a:prstClr>
          </a:outerShdw>
          <a:softEdge rad="31750"/>
        </a:effectLst>
      </xdr:spPr>
      <xdr:txBody>
        <a:bodyPr wrap="square" rtlCol="0" anchor="t"/>
        <a:lstStyle/>
        <a:p>
          <a:pPr algn="ctr"/>
          <a:endParaRPr lang="th-TH" sz="1600" b="1">
            <a:solidFill>
              <a:srgbClr val="0066FF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13</xdr:col>
      <xdr:colOff>47625</xdr:colOff>
      <xdr:row>1</xdr:row>
      <xdr:rowOff>9525</xdr:rowOff>
    </xdr:from>
    <xdr:to>
      <xdr:col>13</xdr:col>
      <xdr:colOff>571500</xdr:colOff>
      <xdr:row>1</xdr:row>
      <xdr:rowOff>323850</xdr:rowOff>
    </xdr:to>
    <xdr:sp macro="" textlink="">
      <xdr:nvSpPr>
        <xdr:cNvPr id="6" name="TextBox 5"/>
        <xdr:cNvSpPr txBox="1"/>
      </xdr:nvSpPr>
      <xdr:spPr bwMode="auto">
        <a:xfrm>
          <a:off x="8372475" y="533400"/>
          <a:ext cx="523875" cy="314325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>
          <a:solidFill>
            <a:srgbClr val="FF0000"/>
          </a:solidFill>
          <a:miter lim="800000"/>
          <a:headEnd/>
          <a:tailEnd/>
        </a:ln>
        <a:effectLst>
          <a:outerShdw blurRad="63500" sx="102000" sy="102000" algn="ctr" rotWithShape="0">
            <a:prstClr val="black">
              <a:alpha val="40000"/>
            </a:prstClr>
          </a:outerShdw>
          <a:softEdge rad="31750"/>
        </a:effectLst>
      </xdr:spPr>
      <xdr:txBody>
        <a:bodyPr wrap="square" rtlCol="0" anchor="t"/>
        <a:lstStyle/>
        <a:p>
          <a:pPr algn="ctr"/>
          <a:endParaRPr lang="th-TH" sz="1800" b="1">
            <a:solidFill>
              <a:srgbClr val="FF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0</xdr:col>
      <xdr:colOff>390525</xdr:colOff>
      <xdr:row>3</xdr:row>
      <xdr:rowOff>38100</xdr:rowOff>
    </xdr:from>
    <xdr:to>
      <xdr:col>5</xdr:col>
      <xdr:colOff>533400</xdr:colOff>
      <xdr:row>4</xdr:row>
      <xdr:rowOff>123825</xdr:rowOff>
    </xdr:to>
    <xdr:sp macro="" textlink="">
      <xdr:nvSpPr>
        <xdr:cNvPr id="7" name="TextBox 6"/>
        <xdr:cNvSpPr txBox="1"/>
      </xdr:nvSpPr>
      <xdr:spPr bwMode="auto">
        <a:xfrm>
          <a:off x="390525" y="1162050"/>
          <a:ext cx="3305175" cy="32385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>
          <a:solidFill>
            <a:srgbClr val="33CCCC"/>
          </a:solidFill>
          <a:miter lim="800000"/>
          <a:headEnd/>
          <a:tailEnd/>
        </a:ln>
        <a:effectLst>
          <a:outerShdw blurRad="63500" sx="102000" sy="102000" algn="ctr" rotWithShape="0">
            <a:prstClr val="black">
              <a:alpha val="40000"/>
            </a:prstClr>
          </a:outerShdw>
          <a:softEdge rad="31750"/>
        </a:effectLst>
      </xdr:spPr>
      <xdr:txBody>
        <a:bodyPr wrap="square" rtlCol="0" anchor="t"/>
        <a:lstStyle/>
        <a:p>
          <a:pPr algn="ctr"/>
          <a:endParaRPr lang="th-TH" sz="1400" b="1">
            <a:solidFill>
              <a:srgbClr val="0066FF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6</xdr:col>
      <xdr:colOff>542925</xdr:colOff>
      <xdr:row>3</xdr:row>
      <xdr:rowOff>47625</xdr:rowOff>
    </xdr:from>
    <xdr:to>
      <xdr:col>9</xdr:col>
      <xdr:colOff>657225</xdr:colOff>
      <xdr:row>4</xdr:row>
      <xdr:rowOff>123825</xdr:rowOff>
    </xdr:to>
    <xdr:sp macro="" textlink="">
      <xdr:nvSpPr>
        <xdr:cNvPr id="8" name="TextBox 7"/>
        <xdr:cNvSpPr txBox="1"/>
      </xdr:nvSpPr>
      <xdr:spPr bwMode="auto">
        <a:xfrm>
          <a:off x="4295775" y="1171575"/>
          <a:ext cx="1943100" cy="314325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>
          <a:solidFill>
            <a:srgbClr val="33CCCC"/>
          </a:solidFill>
          <a:miter lim="800000"/>
          <a:headEnd/>
          <a:tailEnd/>
        </a:ln>
        <a:effectLst>
          <a:outerShdw blurRad="63500" sx="102000" sy="102000" algn="ctr" rotWithShape="0">
            <a:prstClr val="black">
              <a:alpha val="40000"/>
            </a:prstClr>
          </a:outerShdw>
          <a:softEdge rad="31750"/>
        </a:effectLst>
      </xdr:spPr>
      <xdr:txBody>
        <a:bodyPr wrap="square" rtlCol="0" anchor="t"/>
        <a:lstStyle/>
        <a:p>
          <a:pPr algn="ctr"/>
          <a:endParaRPr lang="th-TH" sz="1400" b="1">
            <a:solidFill>
              <a:srgbClr val="0066FF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361949</xdr:colOff>
      <xdr:row>3</xdr:row>
      <xdr:rowOff>28575</xdr:rowOff>
    </xdr:from>
    <xdr:to>
      <xdr:col>10</xdr:col>
      <xdr:colOff>676274</xdr:colOff>
      <xdr:row>4</xdr:row>
      <xdr:rowOff>95250</xdr:rowOff>
    </xdr:to>
    <xdr:sp macro="" textlink="">
      <xdr:nvSpPr>
        <xdr:cNvPr id="9" name="TextBox 8"/>
        <xdr:cNvSpPr txBox="1"/>
      </xdr:nvSpPr>
      <xdr:spPr bwMode="auto">
        <a:xfrm>
          <a:off x="6629399" y="1152525"/>
          <a:ext cx="314325" cy="30480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>
          <a:solidFill>
            <a:srgbClr val="33CCCC"/>
          </a:solidFill>
          <a:miter lim="800000"/>
          <a:headEnd/>
          <a:tailEnd/>
        </a:ln>
        <a:effectLst>
          <a:outerShdw blurRad="63500" sx="102000" sy="102000" algn="ctr" rotWithShape="0">
            <a:prstClr val="black">
              <a:alpha val="40000"/>
            </a:prstClr>
          </a:outerShdw>
          <a:softEdge rad="31750"/>
        </a:effectLst>
      </xdr:spPr>
      <xdr:txBody>
        <a:bodyPr wrap="square" rtlCol="0" anchor="t"/>
        <a:lstStyle/>
        <a:p>
          <a:pPr algn="ctr"/>
          <a:endParaRPr lang="th-TH" sz="1600" b="1">
            <a:solidFill>
              <a:srgbClr val="0066FF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95249</xdr:colOff>
      <xdr:row>2</xdr:row>
      <xdr:rowOff>285750</xdr:rowOff>
    </xdr:from>
    <xdr:to>
      <xdr:col>5</xdr:col>
      <xdr:colOff>600075</xdr:colOff>
      <xdr:row>4</xdr:row>
      <xdr:rowOff>0</xdr:rowOff>
    </xdr:to>
    <xdr:sp macro="" textlink="">
      <xdr:nvSpPr>
        <xdr:cNvPr id="2" name="TextBox 1"/>
        <xdr:cNvSpPr txBox="1"/>
      </xdr:nvSpPr>
      <xdr:spPr bwMode="auto">
        <a:xfrm>
          <a:off x="781049" y="809625"/>
          <a:ext cx="3248026" cy="314325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>
          <a:solidFill>
            <a:srgbClr val="33CCCC"/>
          </a:solidFill>
          <a:miter lim="800000"/>
          <a:headEnd/>
          <a:tailEnd/>
        </a:ln>
        <a:effectLst>
          <a:outerShdw blurRad="63500" sx="102000" sy="102000" algn="ctr" rotWithShape="0">
            <a:prstClr val="black">
              <a:alpha val="40000"/>
            </a:prstClr>
          </a:outerShdw>
          <a:softEdge rad="31750"/>
        </a:effectLst>
      </xdr:spPr>
      <xdr:txBody>
        <a:bodyPr wrap="square" rtlCol="0" anchor="t"/>
        <a:lstStyle/>
        <a:p>
          <a:pPr algn="ctr"/>
          <a:endParaRPr lang="th-TH" sz="1600" b="1">
            <a:solidFill>
              <a:srgbClr val="0066FF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6</xdr:col>
      <xdr:colOff>409576</xdr:colOff>
      <xdr:row>2</xdr:row>
      <xdr:rowOff>314325</xdr:rowOff>
    </xdr:from>
    <xdr:to>
      <xdr:col>9</xdr:col>
      <xdr:colOff>276225</xdr:colOff>
      <xdr:row>4</xdr:row>
      <xdr:rowOff>0</xdr:rowOff>
    </xdr:to>
    <xdr:sp macro="" textlink="">
      <xdr:nvSpPr>
        <xdr:cNvPr id="3" name="TextBox 2"/>
        <xdr:cNvSpPr txBox="1"/>
      </xdr:nvSpPr>
      <xdr:spPr bwMode="auto">
        <a:xfrm>
          <a:off x="4524376" y="838200"/>
          <a:ext cx="1924049" cy="28575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>
          <a:solidFill>
            <a:srgbClr val="33CCCC"/>
          </a:solidFill>
          <a:miter lim="800000"/>
          <a:headEnd/>
          <a:tailEnd/>
        </a:ln>
        <a:effectLst>
          <a:outerShdw blurRad="63500" sx="102000" sy="102000" algn="ctr" rotWithShape="0">
            <a:prstClr val="black">
              <a:alpha val="40000"/>
            </a:prstClr>
          </a:outerShdw>
          <a:softEdge rad="31750"/>
        </a:effectLst>
      </xdr:spPr>
      <xdr:txBody>
        <a:bodyPr wrap="square" rtlCol="0" anchor="t"/>
        <a:lstStyle/>
        <a:p>
          <a:pPr algn="ctr"/>
          <a:endParaRPr lang="th-TH" sz="1600" b="1">
            <a:solidFill>
              <a:srgbClr val="0066FF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19050</xdr:colOff>
      <xdr:row>2</xdr:row>
      <xdr:rowOff>304800</xdr:rowOff>
    </xdr:from>
    <xdr:to>
      <xdr:col>11</xdr:col>
      <xdr:colOff>628650</xdr:colOff>
      <xdr:row>4</xdr:row>
      <xdr:rowOff>0</xdr:rowOff>
    </xdr:to>
    <xdr:sp macro="" textlink="">
      <xdr:nvSpPr>
        <xdr:cNvPr id="4" name="TextBox 3"/>
        <xdr:cNvSpPr txBox="1"/>
      </xdr:nvSpPr>
      <xdr:spPr bwMode="auto">
        <a:xfrm>
          <a:off x="6877050" y="828675"/>
          <a:ext cx="1295400" cy="295275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>
          <a:solidFill>
            <a:srgbClr val="33CCCC"/>
          </a:solidFill>
          <a:miter lim="800000"/>
          <a:headEnd/>
          <a:tailEnd/>
        </a:ln>
        <a:effectLst>
          <a:outerShdw blurRad="63500" sx="102000" sy="102000" algn="ctr" rotWithShape="0">
            <a:prstClr val="black">
              <a:alpha val="40000"/>
            </a:prstClr>
          </a:outerShdw>
          <a:softEdge rad="31750"/>
        </a:effectLst>
      </xdr:spPr>
      <xdr:txBody>
        <a:bodyPr wrap="square" rtlCol="0" anchor="t"/>
        <a:lstStyle/>
        <a:p>
          <a:pPr algn="ctr"/>
          <a:endParaRPr lang="th-TH" sz="1400" b="1">
            <a:solidFill>
              <a:srgbClr val="0066FF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12</xdr:col>
      <xdr:colOff>1133475</xdr:colOff>
      <xdr:row>3</xdr:row>
      <xdr:rowOff>19050</xdr:rowOff>
    </xdr:from>
    <xdr:to>
      <xdr:col>12</xdr:col>
      <xdr:colOff>1362075</xdr:colOff>
      <xdr:row>3</xdr:row>
      <xdr:rowOff>295275</xdr:rowOff>
    </xdr:to>
    <xdr:sp macro="" textlink="">
      <xdr:nvSpPr>
        <xdr:cNvPr id="5" name="TextBox 4"/>
        <xdr:cNvSpPr txBox="1"/>
      </xdr:nvSpPr>
      <xdr:spPr bwMode="auto">
        <a:xfrm>
          <a:off x="8915400" y="1304925"/>
          <a:ext cx="0" cy="26670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>
          <a:solidFill>
            <a:srgbClr val="33CCCC"/>
          </a:solidFill>
          <a:miter lim="800000"/>
          <a:headEnd/>
          <a:tailEnd/>
        </a:ln>
        <a:effectLst>
          <a:outerShdw blurRad="63500" sx="102000" sy="102000" algn="ctr" rotWithShape="0">
            <a:prstClr val="black">
              <a:alpha val="40000"/>
            </a:prstClr>
          </a:outerShdw>
          <a:softEdge rad="31750"/>
        </a:effectLst>
      </xdr:spPr>
      <xdr:txBody>
        <a:bodyPr wrap="square" rtlCol="0" anchor="t"/>
        <a:lstStyle/>
        <a:p>
          <a:pPr algn="ctr"/>
          <a:endParaRPr lang="th-TH" sz="1600" b="1">
            <a:solidFill>
              <a:srgbClr val="0066FF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13</xdr:col>
      <xdr:colOff>47625</xdr:colOff>
      <xdr:row>2</xdr:row>
      <xdr:rowOff>9525</xdr:rowOff>
    </xdr:from>
    <xdr:to>
      <xdr:col>13</xdr:col>
      <xdr:colOff>571500</xdr:colOff>
      <xdr:row>2</xdr:row>
      <xdr:rowOff>323850</xdr:rowOff>
    </xdr:to>
    <xdr:sp macro="" textlink="">
      <xdr:nvSpPr>
        <xdr:cNvPr id="6" name="TextBox 5"/>
        <xdr:cNvSpPr txBox="1"/>
      </xdr:nvSpPr>
      <xdr:spPr bwMode="auto">
        <a:xfrm>
          <a:off x="8963025" y="533400"/>
          <a:ext cx="523875" cy="314325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>
          <a:solidFill>
            <a:srgbClr val="FF0000"/>
          </a:solidFill>
          <a:miter lim="800000"/>
          <a:headEnd/>
          <a:tailEnd/>
        </a:ln>
        <a:effectLst>
          <a:outerShdw blurRad="63500" sx="102000" sy="102000" algn="ctr" rotWithShape="0">
            <a:prstClr val="black">
              <a:alpha val="40000"/>
            </a:prstClr>
          </a:outerShdw>
          <a:softEdge rad="31750"/>
        </a:effectLst>
      </xdr:spPr>
      <xdr:txBody>
        <a:bodyPr wrap="square" rtlCol="0" anchor="t"/>
        <a:lstStyle/>
        <a:p>
          <a:pPr algn="ctr"/>
          <a:endParaRPr lang="th-TH" sz="1800" b="1">
            <a:solidFill>
              <a:srgbClr val="FF0000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0</xdr:col>
      <xdr:colOff>390525</xdr:colOff>
      <xdr:row>4</xdr:row>
      <xdr:rowOff>38100</xdr:rowOff>
    </xdr:from>
    <xdr:to>
      <xdr:col>5</xdr:col>
      <xdr:colOff>533400</xdr:colOff>
      <xdr:row>5</xdr:row>
      <xdr:rowOff>123825</xdr:rowOff>
    </xdr:to>
    <xdr:sp macro="" textlink="">
      <xdr:nvSpPr>
        <xdr:cNvPr id="7" name="TextBox 6"/>
        <xdr:cNvSpPr txBox="1"/>
      </xdr:nvSpPr>
      <xdr:spPr bwMode="auto">
        <a:xfrm>
          <a:off x="390525" y="1162050"/>
          <a:ext cx="3571875" cy="32385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>
          <a:solidFill>
            <a:srgbClr val="33CCCC"/>
          </a:solidFill>
          <a:miter lim="800000"/>
          <a:headEnd/>
          <a:tailEnd/>
        </a:ln>
        <a:effectLst>
          <a:outerShdw blurRad="63500" sx="102000" sy="102000" algn="ctr" rotWithShape="0">
            <a:prstClr val="black">
              <a:alpha val="40000"/>
            </a:prstClr>
          </a:outerShdw>
          <a:softEdge rad="31750"/>
        </a:effectLst>
      </xdr:spPr>
      <xdr:txBody>
        <a:bodyPr wrap="square" rtlCol="0" anchor="t"/>
        <a:lstStyle/>
        <a:p>
          <a:pPr algn="ctr"/>
          <a:endParaRPr lang="th-TH" sz="1400" b="1">
            <a:solidFill>
              <a:srgbClr val="0066FF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6</xdr:col>
      <xdr:colOff>542925</xdr:colOff>
      <xdr:row>4</xdr:row>
      <xdr:rowOff>47625</xdr:rowOff>
    </xdr:from>
    <xdr:to>
      <xdr:col>9</xdr:col>
      <xdr:colOff>657225</xdr:colOff>
      <xdr:row>5</xdr:row>
      <xdr:rowOff>123825</xdr:rowOff>
    </xdr:to>
    <xdr:sp macro="" textlink="">
      <xdr:nvSpPr>
        <xdr:cNvPr id="8" name="TextBox 7"/>
        <xdr:cNvSpPr txBox="1"/>
      </xdr:nvSpPr>
      <xdr:spPr bwMode="auto">
        <a:xfrm>
          <a:off x="4657725" y="1171575"/>
          <a:ext cx="2171700" cy="314325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>
          <a:solidFill>
            <a:srgbClr val="33CCCC"/>
          </a:solidFill>
          <a:miter lim="800000"/>
          <a:headEnd/>
          <a:tailEnd/>
        </a:ln>
        <a:effectLst>
          <a:outerShdw blurRad="63500" sx="102000" sy="102000" algn="ctr" rotWithShape="0">
            <a:prstClr val="black">
              <a:alpha val="40000"/>
            </a:prstClr>
          </a:outerShdw>
          <a:softEdge rad="31750"/>
        </a:effectLst>
      </xdr:spPr>
      <xdr:txBody>
        <a:bodyPr wrap="square" rtlCol="0" anchor="t"/>
        <a:lstStyle/>
        <a:p>
          <a:pPr algn="ctr"/>
          <a:endParaRPr lang="th-TH" sz="1400" b="1">
            <a:solidFill>
              <a:srgbClr val="0066FF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10</xdr:col>
      <xdr:colOff>361949</xdr:colOff>
      <xdr:row>4</xdr:row>
      <xdr:rowOff>28575</xdr:rowOff>
    </xdr:from>
    <xdr:to>
      <xdr:col>10</xdr:col>
      <xdr:colOff>676274</xdr:colOff>
      <xdr:row>5</xdr:row>
      <xdr:rowOff>95250</xdr:rowOff>
    </xdr:to>
    <xdr:sp macro="" textlink="">
      <xdr:nvSpPr>
        <xdr:cNvPr id="9" name="TextBox 8"/>
        <xdr:cNvSpPr txBox="1"/>
      </xdr:nvSpPr>
      <xdr:spPr bwMode="auto">
        <a:xfrm>
          <a:off x="7219949" y="1152525"/>
          <a:ext cx="314325" cy="30480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>
          <a:solidFill>
            <a:srgbClr val="33CCCC"/>
          </a:solidFill>
          <a:miter lim="800000"/>
          <a:headEnd/>
          <a:tailEnd/>
        </a:ln>
        <a:effectLst>
          <a:outerShdw blurRad="63500" sx="102000" sy="102000" algn="ctr" rotWithShape="0">
            <a:prstClr val="black">
              <a:alpha val="40000"/>
            </a:prstClr>
          </a:outerShdw>
          <a:softEdge rad="31750"/>
        </a:effectLst>
      </xdr:spPr>
      <xdr:txBody>
        <a:bodyPr wrap="square" rtlCol="0" anchor="t"/>
        <a:lstStyle/>
        <a:p>
          <a:pPr algn="ctr"/>
          <a:endParaRPr lang="th-TH" sz="1600" b="1">
            <a:solidFill>
              <a:srgbClr val="0066FF"/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3"/>
  <sheetViews>
    <sheetView view="pageBreakPreview" zoomScale="60" workbookViewId="0">
      <selection activeCell="E10" sqref="E10"/>
    </sheetView>
  </sheetViews>
  <sheetFormatPr defaultRowHeight="16.5"/>
  <cols>
    <col min="1" max="2" width="9" style="1"/>
    <col min="3" max="3" width="7.75" style="1" customWidth="1"/>
    <col min="4" max="4" width="8" style="1" customWidth="1"/>
    <col min="5" max="6" width="7.75" style="1" customWidth="1"/>
    <col min="7" max="7" width="8" style="1" customWidth="1"/>
    <col min="8" max="8" width="8.125" style="1" customWidth="1"/>
    <col min="9" max="9" width="7.875" style="1" customWidth="1"/>
    <col min="10" max="13" width="9" style="1"/>
    <col min="14" max="14" width="13.25" style="1" customWidth="1"/>
    <col min="15" max="16384" width="9" style="1"/>
  </cols>
  <sheetData>
    <row r="1" spans="1:17" ht="29.25">
      <c r="A1" s="98" t="s">
        <v>32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</row>
    <row r="2" spans="1:17" ht="29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 t="s">
        <v>0</v>
      </c>
      <c r="N2" s="4"/>
    </row>
    <row r="3" spans="1:17" ht="23.25">
      <c r="A3" s="5" t="s">
        <v>1</v>
      </c>
      <c r="B3" s="6"/>
      <c r="C3" s="6"/>
      <c r="D3" s="6"/>
      <c r="E3" s="6"/>
      <c r="F3" s="6"/>
      <c r="G3" s="5" t="s">
        <v>2</v>
      </c>
      <c r="H3" s="7"/>
      <c r="I3" s="7"/>
      <c r="J3" s="8" t="s">
        <v>3</v>
      </c>
      <c r="K3" s="9"/>
      <c r="L3" s="10" t="s">
        <v>34</v>
      </c>
      <c r="M3" s="11"/>
      <c r="N3" s="5"/>
    </row>
    <row r="4" spans="1:17" ht="21">
      <c r="A4" s="12" t="s">
        <v>4</v>
      </c>
      <c r="B4" s="13"/>
      <c r="C4" s="14"/>
      <c r="D4" s="14"/>
      <c r="E4" s="14"/>
      <c r="F4" s="15"/>
      <c r="G4" s="16" t="s">
        <v>33</v>
      </c>
      <c r="H4" s="17"/>
      <c r="I4" s="17"/>
      <c r="J4" s="17"/>
      <c r="K4" s="18" t="s">
        <v>5</v>
      </c>
      <c r="L4" s="18"/>
      <c r="M4" s="19"/>
      <c r="N4" s="14"/>
    </row>
    <row r="5" spans="1:17" ht="23.25">
      <c r="A5" s="3"/>
      <c r="B5" s="20"/>
      <c r="C5" s="21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7" ht="23.25">
      <c r="A6" s="99" t="s">
        <v>6</v>
      </c>
      <c r="B6" s="101" t="s">
        <v>7</v>
      </c>
      <c r="C6" s="103" t="s">
        <v>8</v>
      </c>
      <c r="D6" s="104"/>
      <c r="E6" s="104"/>
      <c r="F6" s="104"/>
      <c r="G6" s="104"/>
      <c r="H6" s="104"/>
      <c r="I6" s="104"/>
      <c r="J6" s="101" t="s">
        <v>9</v>
      </c>
      <c r="K6" s="103" t="s">
        <v>10</v>
      </c>
      <c r="L6" s="101" t="s">
        <v>11</v>
      </c>
      <c r="M6" s="106" t="s">
        <v>12</v>
      </c>
      <c r="N6" s="108" t="s">
        <v>13</v>
      </c>
    </row>
    <row r="7" spans="1:17" ht="54.75" customHeight="1">
      <c r="A7" s="100"/>
      <c r="B7" s="102"/>
      <c r="C7" s="22">
        <v>1</v>
      </c>
      <c r="D7" s="22">
        <v>2</v>
      </c>
      <c r="E7" s="22">
        <v>3</v>
      </c>
      <c r="F7" s="22">
        <v>4</v>
      </c>
      <c r="G7" s="22">
        <v>5</v>
      </c>
      <c r="H7" s="22">
        <v>6</v>
      </c>
      <c r="I7" s="22">
        <v>7</v>
      </c>
      <c r="J7" s="102"/>
      <c r="K7" s="105"/>
      <c r="L7" s="102"/>
      <c r="M7" s="107"/>
      <c r="N7" s="108"/>
    </row>
    <row r="8" spans="1:17" ht="23.25">
      <c r="A8" s="23" t="s">
        <v>14</v>
      </c>
      <c r="B8" s="24">
        <v>18</v>
      </c>
      <c r="C8" s="25"/>
      <c r="D8" s="25"/>
      <c r="E8" s="25"/>
      <c r="F8" s="25"/>
      <c r="G8" s="25"/>
      <c r="H8" s="25"/>
      <c r="I8" s="26"/>
      <c r="J8" s="27">
        <f t="shared" ref="J8:J11" si="0">SUM(C8:I8)</f>
        <v>0</v>
      </c>
      <c r="K8" s="28">
        <f>J8/B8/5</f>
        <v>0</v>
      </c>
      <c r="L8" s="22">
        <v>3</v>
      </c>
      <c r="M8" s="28">
        <f t="shared" ref="M8:M11" si="1">K8*L8</f>
        <v>0</v>
      </c>
      <c r="N8" s="29"/>
    </row>
    <row r="9" spans="1:17" ht="23.25">
      <c r="A9" s="23" t="s">
        <v>15</v>
      </c>
      <c r="B9" s="24">
        <v>14</v>
      </c>
      <c r="C9" s="26"/>
      <c r="D9" s="26"/>
      <c r="E9" s="26"/>
      <c r="F9" s="26"/>
      <c r="G9" s="26"/>
      <c r="H9" s="26"/>
      <c r="I9" s="26"/>
      <c r="J9" s="27">
        <f t="shared" si="0"/>
        <v>0</v>
      </c>
      <c r="K9" s="28">
        <f>J9/B9/5</f>
        <v>0</v>
      </c>
      <c r="L9" s="22">
        <v>2</v>
      </c>
      <c r="M9" s="28">
        <f t="shared" si="1"/>
        <v>0</v>
      </c>
      <c r="N9" s="29"/>
    </row>
    <row r="10" spans="1:17" ht="23.25">
      <c r="A10" s="23" t="s">
        <v>16</v>
      </c>
      <c r="B10" s="24">
        <v>8</v>
      </c>
      <c r="C10" s="26"/>
      <c r="D10" s="26"/>
      <c r="E10" s="26"/>
      <c r="F10" s="26"/>
      <c r="G10" s="26"/>
      <c r="H10" s="26"/>
      <c r="I10" s="26"/>
      <c r="J10" s="27">
        <f t="shared" si="0"/>
        <v>0</v>
      </c>
      <c r="K10" s="28">
        <f>J10/B10/5</f>
        <v>0</v>
      </c>
      <c r="L10" s="22">
        <v>2</v>
      </c>
      <c r="M10" s="28">
        <f t="shared" si="1"/>
        <v>0</v>
      </c>
      <c r="N10" s="29"/>
    </row>
    <row r="11" spans="1:17" ht="23.25">
      <c r="A11" s="23" t="s">
        <v>17</v>
      </c>
      <c r="B11" s="24">
        <v>2</v>
      </c>
      <c r="C11" s="26"/>
      <c r="D11" s="26"/>
      <c r="E11" s="26"/>
      <c r="F11" s="26"/>
      <c r="G11" s="26"/>
      <c r="H11" s="26"/>
      <c r="I11" s="26"/>
      <c r="J11" s="27">
        <f t="shared" si="0"/>
        <v>0</v>
      </c>
      <c r="K11" s="28">
        <f>J11/B11/5</f>
        <v>0</v>
      </c>
      <c r="L11" s="22">
        <v>3</v>
      </c>
      <c r="M11" s="28">
        <f t="shared" si="1"/>
        <v>0</v>
      </c>
      <c r="N11" s="29"/>
    </row>
    <row r="12" spans="1:17" ht="23.25">
      <c r="A12" s="23"/>
      <c r="B12" s="24"/>
      <c r="C12" s="26"/>
      <c r="D12" s="26"/>
      <c r="E12" s="26"/>
      <c r="F12" s="26"/>
      <c r="G12" s="26"/>
      <c r="H12" s="26"/>
      <c r="I12" s="26"/>
      <c r="J12" s="27"/>
      <c r="K12" s="28"/>
      <c r="L12" s="22"/>
      <c r="M12" s="28"/>
      <c r="N12" s="29"/>
    </row>
    <row r="13" spans="1:17" ht="46.5">
      <c r="A13" s="30"/>
      <c r="B13" s="31"/>
      <c r="C13" s="32"/>
      <c r="D13" s="32"/>
      <c r="E13" s="32"/>
      <c r="F13" s="32"/>
      <c r="G13" s="32"/>
      <c r="H13" s="32"/>
      <c r="I13" s="32"/>
      <c r="J13" s="32"/>
      <c r="K13" s="33" t="s">
        <v>18</v>
      </c>
      <c r="L13" s="34">
        <f>SUM(L8:L12)</f>
        <v>10</v>
      </c>
      <c r="M13" s="35">
        <f>SUM(M8:M12)</f>
        <v>0</v>
      </c>
      <c r="N13" s="29"/>
    </row>
    <row r="14" spans="1:17" ht="31.5">
      <c r="A14" s="36"/>
      <c r="B14" s="37"/>
      <c r="C14" s="37"/>
      <c r="D14" s="37"/>
      <c r="E14" s="37"/>
      <c r="F14" s="37"/>
      <c r="G14" s="37"/>
      <c r="H14" s="37"/>
      <c r="I14" s="37"/>
      <c r="J14" s="38" t="s">
        <v>19</v>
      </c>
      <c r="K14" s="4"/>
      <c r="L14" s="39"/>
      <c r="M14" s="40">
        <f>M13/L13</f>
        <v>0</v>
      </c>
      <c r="N14" s="41" t="str">
        <f>IF(M14&gt;2.999,"ผ่านเกณฑ์",IF(M14&lt;3,"ไม่ผ่านเกณฑ์"))</f>
        <v>ไม่ผ่านเกณฑ์</v>
      </c>
      <c r="P14" s="42"/>
      <c r="Q14" s="43"/>
    </row>
    <row r="15" spans="1:17" s="46" customFormat="1" ht="21">
      <c r="A15" s="44" t="s">
        <v>20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P15" s="47"/>
    </row>
    <row r="16" spans="1:17" s="46" customFormat="1" ht="21">
      <c r="A16" s="48" t="s">
        <v>21</v>
      </c>
      <c r="B16" s="109"/>
      <c r="C16" s="109"/>
      <c r="D16" s="109"/>
      <c r="E16" s="109"/>
      <c r="F16" s="109"/>
      <c r="G16" s="109"/>
      <c r="H16" s="49" t="s">
        <v>22</v>
      </c>
      <c r="I16" s="50"/>
      <c r="J16" s="51" t="s">
        <v>23</v>
      </c>
      <c r="K16" s="110"/>
      <c r="L16" s="110"/>
      <c r="M16" s="110"/>
      <c r="N16" s="49" t="s">
        <v>22</v>
      </c>
      <c r="P16" s="47"/>
    </row>
    <row r="17" spans="1:17" s="46" customFormat="1" ht="20.25" customHeight="1">
      <c r="A17" s="48" t="s">
        <v>24</v>
      </c>
      <c r="B17" s="109"/>
      <c r="C17" s="109"/>
      <c r="D17" s="109"/>
      <c r="E17" s="109"/>
      <c r="F17" s="109"/>
      <c r="G17" s="109"/>
      <c r="H17" s="49" t="s">
        <v>25</v>
      </c>
      <c r="I17" s="50"/>
      <c r="J17" s="51" t="s">
        <v>23</v>
      </c>
      <c r="K17" s="111"/>
      <c r="L17" s="111"/>
      <c r="M17" s="111"/>
      <c r="N17" s="49" t="s">
        <v>25</v>
      </c>
      <c r="P17" s="47"/>
      <c r="Q17" s="52"/>
    </row>
    <row r="18" spans="1:17" s="46" customFormat="1" ht="21">
      <c r="A18" s="48" t="s">
        <v>26</v>
      </c>
      <c r="B18" s="109"/>
      <c r="C18" s="109"/>
      <c r="D18" s="109"/>
      <c r="E18" s="109"/>
      <c r="F18" s="109"/>
      <c r="G18" s="109"/>
      <c r="H18" s="49" t="s">
        <v>25</v>
      </c>
      <c r="I18" s="50"/>
      <c r="J18" s="51" t="s">
        <v>23</v>
      </c>
      <c r="K18" s="111"/>
      <c r="L18" s="111"/>
      <c r="M18" s="111"/>
      <c r="N18" s="49" t="s">
        <v>25</v>
      </c>
    </row>
    <row r="19" spans="1:17" s="46" customFormat="1" ht="21">
      <c r="A19" s="48" t="s">
        <v>27</v>
      </c>
      <c r="B19" s="109"/>
      <c r="C19" s="109"/>
      <c r="D19" s="109"/>
      <c r="E19" s="109"/>
      <c r="F19" s="109"/>
      <c r="G19" s="109"/>
      <c r="H19" s="49" t="s">
        <v>25</v>
      </c>
      <c r="I19" s="50"/>
      <c r="J19" s="51" t="s">
        <v>23</v>
      </c>
      <c r="K19" s="111"/>
      <c r="L19" s="111"/>
      <c r="M19" s="111"/>
      <c r="N19" s="49" t="s">
        <v>25</v>
      </c>
    </row>
    <row r="20" spans="1:17" s="46" customFormat="1" ht="21">
      <c r="A20" s="48" t="s">
        <v>28</v>
      </c>
      <c r="B20" s="109"/>
      <c r="C20" s="109"/>
      <c r="D20" s="109"/>
      <c r="E20" s="109"/>
      <c r="F20" s="109"/>
      <c r="G20" s="109"/>
      <c r="H20" s="49" t="s">
        <v>25</v>
      </c>
      <c r="I20" s="50"/>
      <c r="J20" s="51" t="s">
        <v>23</v>
      </c>
      <c r="K20" s="111"/>
      <c r="L20" s="111"/>
      <c r="M20" s="111"/>
      <c r="N20" s="49" t="s">
        <v>25</v>
      </c>
    </row>
    <row r="21" spans="1:17" s="46" customFormat="1" ht="21">
      <c r="A21" s="48" t="s">
        <v>29</v>
      </c>
      <c r="B21" s="109"/>
      <c r="C21" s="109"/>
      <c r="D21" s="109"/>
      <c r="E21" s="109"/>
      <c r="F21" s="109"/>
      <c r="G21" s="109"/>
      <c r="H21" s="49" t="s">
        <v>25</v>
      </c>
      <c r="I21" s="50"/>
      <c r="J21" s="51" t="s">
        <v>23</v>
      </c>
      <c r="K21" s="111"/>
      <c r="L21" s="111"/>
      <c r="M21" s="111"/>
      <c r="N21" s="49" t="s">
        <v>25</v>
      </c>
    </row>
    <row r="22" spans="1:17" s="46" customFormat="1" ht="21">
      <c r="A22" s="48" t="s">
        <v>30</v>
      </c>
      <c r="B22" s="109"/>
      <c r="C22" s="109"/>
      <c r="D22" s="109"/>
      <c r="E22" s="109"/>
      <c r="F22" s="109"/>
      <c r="G22" s="109"/>
      <c r="H22" s="53" t="s">
        <v>31</v>
      </c>
      <c r="I22" s="50"/>
      <c r="J22" s="51" t="s">
        <v>23</v>
      </c>
      <c r="K22" s="111"/>
      <c r="L22" s="111"/>
      <c r="M22" s="111"/>
      <c r="N22" s="49" t="s">
        <v>31</v>
      </c>
    </row>
    <row r="23" spans="1:17" ht="21">
      <c r="A23" s="54"/>
      <c r="B23" s="55"/>
      <c r="C23" s="55"/>
      <c r="D23" s="55"/>
      <c r="E23" s="55"/>
      <c r="F23" s="56"/>
      <c r="G23" s="57"/>
      <c r="H23" s="58"/>
      <c r="I23" s="59"/>
      <c r="J23" s="60"/>
      <c r="K23" s="57"/>
      <c r="L23" s="61"/>
      <c r="M23" s="58"/>
      <c r="N23" s="57"/>
    </row>
  </sheetData>
  <protectedRanges>
    <protectedRange sqref="C8:I12" name="ช่วง1"/>
  </protectedRanges>
  <mergeCells count="23">
    <mergeCell ref="B22:G22"/>
    <mergeCell ref="K22:M22"/>
    <mergeCell ref="B19:G19"/>
    <mergeCell ref="K19:M19"/>
    <mergeCell ref="B20:G20"/>
    <mergeCell ref="K20:M20"/>
    <mergeCell ref="B21:G21"/>
    <mergeCell ref="K21:M21"/>
    <mergeCell ref="B16:G16"/>
    <mergeCell ref="K16:M16"/>
    <mergeCell ref="B17:G17"/>
    <mergeCell ref="K17:M17"/>
    <mergeCell ref="B18:G18"/>
    <mergeCell ref="K18:M18"/>
    <mergeCell ref="A1:N1"/>
    <mergeCell ref="A6:A7"/>
    <mergeCell ref="B6:B7"/>
    <mergeCell ref="C6:I6"/>
    <mergeCell ref="J6:J7"/>
    <mergeCell ref="K6:K7"/>
    <mergeCell ref="L6:L7"/>
    <mergeCell ref="M6:M7"/>
    <mergeCell ref="N6:N7"/>
  </mergeCells>
  <pageMargins left="0.70866141732283472" right="0.70866141732283472" top="0.35433070866141736" bottom="0.35433070866141736" header="0.31496062992125984" footer="0.31496062992125984"/>
  <pageSetup paperSize="9" scale="96" orientation="landscape" r:id="rId1"/>
  <rowBreaks count="1" manualBreakCount="1">
    <brk id="22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Q24"/>
  <sheetViews>
    <sheetView tabSelected="1" view="pageBreakPreview" topLeftCell="C1" zoomScaleSheetLayoutView="100" workbookViewId="0">
      <selection activeCell="A2" sqref="A2:N2"/>
    </sheetView>
  </sheetViews>
  <sheetFormatPr defaultRowHeight="16.5"/>
  <cols>
    <col min="1" max="2" width="9" style="1"/>
    <col min="3" max="3" width="7.75" style="1" customWidth="1"/>
    <col min="4" max="4" width="8" style="1" customWidth="1"/>
    <col min="5" max="6" width="7.75" style="1" customWidth="1"/>
    <col min="7" max="7" width="8" style="1" customWidth="1"/>
    <col min="8" max="8" width="8.125" style="1" customWidth="1"/>
    <col min="9" max="9" width="7.875" style="1" customWidth="1"/>
    <col min="10" max="13" width="9" style="1"/>
    <col min="14" max="14" width="18.5" style="1" customWidth="1"/>
    <col min="15" max="16384" width="9" style="1"/>
  </cols>
  <sheetData>
    <row r="2" spans="1:17" ht="29.25">
      <c r="A2" s="98" t="s">
        <v>32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</row>
    <row r="3" spans="1:17" ht="29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3" t="s">
        <v>0</v>
      </c>
      <c r="N3" s="4"/>
    </row>
    <row r="4" spans="1:17" ht="23.25">
      <c r="A4" s="5" t="s">
        <v>1</v>
      </c>
      <c r="B4" s="6"/>
      <c r="C4" s="6"/>
      <c r="D4" s="6"/>
      <c r="E4" s="6"/>
      <c r="F4" s="6"/>
      <c r="G4" s="5" t="s">
        <v>2</v>
      </c>
      <c r="H4" s="7"/>
      <c r="I4" s="7"/>
      <c r="J4" s="8" t="s">
        <v>3</v>
      </c>
      <c r="K4" s="9"/>
      <c r="L4" s="10" t="s">
        <v>34</v>
      </c>
      <c r="M4" s="11"/>
      <c r="N4" s="5"/>
    </row>
    <row r="5" spans="1:17" ht="21">
      <c r="A5" s="12" t="s">
        <v>4</v>
      </c>
      <c r="B5" s="13"/>
      <c r="C5" s="14"/>
      <c r="D5" s="14"/>
      <c r="E5" s="14"/>
      <c r="F5" s="15"/>
      <c r="G5" s="16" t="s">
        <v>33</v>
      </c>
      <c r="H5" s="17"/>
      <c r="I5" s="17"/>
      <c r="J5" s="17"/>
      <c r="K5" s="18" t="s">
        <v>5</v>
      </c>
      <c r="L5" s="18"/>
      <c r="M5" s="19"/>
      <c r="N5" s="14"/>
    </row>
    <row r="6" spans="1:17" ht="24" thickBot="1">
      <c r="A6" s="3"/>
      <c r="B6" s="20"/>
      <c r="C6" s="21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7" ht="24" thickBot="1">
      <c r="A7" s="112" t="s">
        <v>6</v>
      </c>
      <c r="B7" s="114" t="s">
        <v>7</v>
      </c>
      <c r="C7" s="116" t="s">
        <v>38</v>
      </c>
      <c r="D7" s="117"/>
      <c r="E7" s="117"/>
      <c r="F7" s="117"/>
      <c r="G7" s="117"/>
      <c r="H7" s="117"/>
      <c r="I7" s="118"/>
      <c r="J7" s="119" t="s">
        <v>9</v>
      </c>
      <c r="K7" s="121" t="s">
        <v>10</v>
      </c>
      <c r="L7" s="119" t="s">
        <v>11</v>
      </c>
      <c r="M7" s="123" t="s">
        <v>12</v>
      </c>
      <c r="N7" s="125" t="s">
        <v>13</v>
      </c>
    </row>
    <row r="8" spans="1:17" ht="54.75" customHeight="1" thickBot="1">
      <c r="A8" s="113"/>
      <c r="B8" s="115"/>
      <c r="C8" s="62">
        <v>1</v>
      </c>
      <c r="D8" s="63">
        <v>2</v>
      </c>
      <c r="E8" s="63">
        <v>3</v>
      </c>
      <c r="F8" s="63">
        <v>4</v>
      </c>
      <c r="G8" s="63">
        <v>5</v>
      </c>
      <c r="H8" s="63">
        <v>6</v>
      </c>
      <c r="I8" s="64">
        <v>7</v>
      </c>
      <c r="J8" s="120"/>
      <c r="K8" s="122"/>
      <c r="L8" s="120"/>
      <c r="M8" s="124"/>
      <c r="N8" s="126"/>
    </row>
    <row r="9" spans="1:17" ht="24" thickBot="1">
      <c r="A9" s="65" t="s">
        <v>14</v>
      </c>
      <c r="B9" s="66">
        <v>18</v>
      </c>
      <c r="C9" s="67">
        <v>72</v>
      </c>
      <c r="D9" s="67">
        <v>70</v>
      </c>
      <c r="E9" s="67">
        <v>68</v>
      </c>
      <c r="F9" s="67">
        <v>70</v>
      </c>
      <c r="G9" s="67">
        <v>70</v>
      </c>
      <c r="H9" s="68"/>
      <c r="I9" s="69"/>
      <c r="J9" s="70">
        <f t="shared" ref="J9:J12" si="0">SUM(C9:I9)</f>
        <v>350</v>
      </c>
      <c r="K9" s="71">
        <f>J9/B9/5</f>
        <v>3.8888888888888884</v>
      </c>
      <c r="L9" s="72">
        <v>3</v>
      </c>
      <c r="M9" s="73">
        <f t="shared" ref="M9:M12" si="1">K9*L9</f>
        <v>11.666666666666664</v>
      </c>
      <c r="N9" s="74"/>
    </row>
    <row r="10" spans="1:17" ht="24" thickBot="1">
      <c r="A10" s="75" t="s">
        <v>15</v>
      </c>
      <c r="B10" s="76">
        <v>14</v>
      </c>
      <c r="C10" s="77">
        <v>56</v>
      </c>
      <c r="D10" s="77">
        <v>52</v>
      </c>
      <c r="E10" s="77">
        <v>54</v>
      </c>
      <c r="F10" s="77">
        <v>50</v>
      </c>
      <c r="G10" s="77">
        <v>49</v>
      </c>
      <c r="H10" s="78"/>
      <c r="I10" s="79"/>
      <c r="J10" s="80">
        <f t="shared" si="0"/>
        <v>261</v>
      </c>
      <c r="K10" s="71">
        <f>J10/B10/5</f>
        <v>3.7285714285714286</v>
      </c>
      <c r="L10" s="81">
        <v>2</v>
      </c>
      <c r="M10" s="82">
        <f t="shared" si="1"/>
        <v>7.4571428571428573</v>
      </c>
      <c r="N10" s="83"/>
    </row>
    <row r="11" spans="1:17" ht="24" thickBot="1">
      <c r="A11" s="75" t="s">
        <v>16</v>
      </c>
      <c r="B11" s="76">
        <v>8</v>
      </c>
      <c r="C11" s="77">
        <v>32</v>
      </c>
      <c r="D11" s="77">
        <v>30</v>
      </c>
      <c r="E11" s="77">
        <v>30</v>
      </c>
      <c r="F11" s="77">
        <v>32</v>
      </c>
      <c r="G11" s="77">
        <v>30</v>
      </c>
      <c r="H11" s="78"/>
      <c r="I11" s="79"/>
      <c r="J11" s="80">
        <f t="shared" si="0"/>
        <v>154</v>
      </c>
      <c r="K11" s="71">
        <f>J11/B11/5</f>
        <v>3.85</v>
      </c>
      <c r="L11" s="81">
        <v>2</v>
      </c>
      <c r="M11" s="82">
        <f t="shared" si="1"/>
        <v>7.7</v>
      </c>
      <c r="N11" s="83"/>
    </row>
    <row r="12" spans="1:17" ht="23.25">
      <c r="A12" s="75" t="s">
        <v>17</v>
      </c>
      <c r="B12" s="76">
        <v>2</v>
      </c>
      <c r="C12" s="77">
        <v>8</v>
      </c>
      <c r="D12" s="77">
        <v>6</v>
      </c>
      <c r="E12" s="77">
        <v>6</v>
      </c>
      <c r="F12" s="77">
        <v>8</v>
      </c>
      <c r="G12" s="77">
        <v>7</v>
      </c>
      <c r="H12" s="78"/>
      <c r="I12" s="79"/>
      <c r="J12" s="80">
        <f t="shared" si="0"/>
        <v>35</v>
      </c>
      <c r="K12" s="71">
        <f>J12/B12/5</f>
        <v>3.5</v>
      </c>
      <c r="L12" s="81">
        <v>3</v>
      </c>
      <c r="M12" s="82">
        <f t="shared" si="1"/>
        <v>10.5</v>
      </c>
      <c r="N12" s="83"/>
    </row>
    <row r="13" spans="1:17" ht="24" thickBot="1">
      <c r="A13" s="84"/>
      <c r="B13" s="85"/>
      <c r="C13" s="86"/>
      <c r="D13" s="87"/>
      <c r="E13" s="87"/>
      <c r="F13" s="87"/>
      <c r="G13" s="87"/>
      <c r="H13" s="87"/>
      <c r="I13" s="88"/>
      <c r="J13" s="89"/>
      <c r="K13" s="90"/>
      <c r="L13" s="91"/>
      <c r="M13" s="90"/>
      <c r="N13" s="92"/>
    </row>
    <row r="14" spans="1:17" ht="47.25" thickBot="1">
      <c r="A14" s="30"/>
      <c r="B14" s="31"/>
      <c r="C14" s="32"/>
      <c r="D14" s="32"/>
      <c r="E14" s="32"/>
      <c r="F14" s="32"/>
      <c r="G14" s="32"/>
      <c r="H14" s="32"/>
      <c r="I14" s="32"/>
      <c r="J14" s="32"/>
      <c r="K14" s="33" t="s">
        <v>18</v>
      </c>
      <c r="L14" s="93">
        <f>SUM(L9:L13)</f>
        <v>10</v>
      </c>
      <c r="M14" s="94">
        <f>SUM(M9:M13)</f>
        <v>37.323809523809516</v>
      </c>
      <c r="N14" s="95">
        <f>M14/L14</f>
        <v>3.7323809523809515</v>
      </c>
    </row>
    <row r="15" spans="1:17" ht="32.25" thickBot="1">
      <c r="A15" s="36"/>
      <c r="B15" s="37"/>
      <c r="C15" s="37"/>
      <c r="D15" s="37"/>
      <c r="E15" s="37"/>
      <c r="F15" s="37"/>
      <c r="G15" s="37"/>
      <c r="H15" s="37"/>
      <c r="I15" s="37"/>
      <c r="J15" s="38" t="s">
        <v>19</v>
      </c>
      <c r="K15" s="4"/>
      <c r="L15" s="39"/>
      <c r="M15" s="96">
        <f>M14/L14</f>
        <v>3.7323809523809515</v>
      </c>
      <c r="N15" s="97" t="str">
        <f>IF(M15&gt;2.999,"ผ่านเกณฑ์",IF(M15&lt;3,"ไม่ผ่านเกณฑ์"))</f>
        <v>ผ่านเกณฑ์</v>
      </c>
      <c r="P15" s="42"/>
      <c r="Q15" s="43"/>
    </row>
    <row r="16" spans="1:17" s="46" customFormat="1" ht="21">
      <c r="A16" s="44" t="s">
        <v>20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P16" s="47"/>
    </row>
    <row r="17" spans="1:17" s="46" customFormat="1" ht="21">
      <c r="A17" s="48" t="s">
        <v>21</v>
      </c>
      <c r="B17" s="109"/>
      <c r="C17" s="109"/>
      <c r="D17" s="109"/>
      <c r="E17" s="109"/>
      <c r="F17" s="109"/>
      <c r="G17" s="109"/>
      <c r="H17" s="49" t="s">
        <v>35</v>
      </c>
      <c r="I17" s="50"/>
      <c r="J17" s="51" t="s">
        <v>23</v>
      </c>
      <c r="K17" s="110"/>
      <c r="L17" s="110"/>
      <c r="M17" s="110"/>
      <c r="N17" s="49" t="s">
        <v>35</v>
      </c>
      <c r="P17" s="47"/>
    </row>
    <row r="18" spans="1:17" s="46" customFormat="1" ht="20.25" customHeight="1">
      <c r="A18" s="48" t="s">
        <v>24</v>
      </c>
      <c r="B18" s="109"/>
      <c r="C18" s="109"/>
      <c r="D18" s="109"/>
      <c r="E18" s="109"/>
      <c r="F18" s="109"/>
      <c r="G18" s="109"/>
      <c r="H18" s="49" t="s">
        <v>36</v>
      </c>
      <c r="I18" s="50"/>
      <c r="J18" s="51" t="s">
        <v>23</v>
      </c>
      <c r="K18" s="111"/>
      <c r="L18" s="111"/>
      <c r="M18" s="111"/>
      <c r="N18" s="49" t="s">
        <v>36</v>
      </c>
      <c r="P18" s="47"/>
      <c r="Q18" s="52"/>
    </row>
    <row r="19" spans="1:17" s="46" customFormat="1" ht="21">
      <c r="A19" s="48" t="s">
        <v>26</v>
      </c>
      <c r="B19" s="109"/>
      <c r="C19" s="109"/>
      <c r="D19" s="109"/>
      <c r="E19" s="109"/>
      <c r="F19" s="109"/>
      <c r="G19" s="109"/>
      <c r="H19" s="49" t="s">
        <v>36</v>
      </c>
      <c r="I19" s="50"/>
      <c r="J19" s="51" t="s">
        <v>23</v>
      </c>
      <c r="K19" s="111"/>
      <c r="L19" s="111"/>
      <c r="M19" s="111"/>
      <c r="N19" s="49" t="s">
        <v>36</v>
      </c>
    </row>
    <row r="20" spans="1:17" s="46" customFormat="1" ht="21">
      <c r="A20" s="48" t="s">
        <v>27</v>
      </c>
      <c r="B20" s="109"/>
      <c r="C20" s="109"/>
      <c r="D20" s="109"/>
      <c r="E20" s="109"/>
      <c r="F20" s="109"/>
      <c r="G20" s="109"/>
      <c r="H20" s="49" t="s">
        <v>36</v>
      </c>
      <c r="I20" s="50"/>
      <c r="J20" s="51" t="s">
        <v>23</v>
      </c>
      <c r="K20" s="111"/>
      <c r="L20" s="111"/>
      <c r="M20" s="111"/>
      <c r="N20" s="49" t="s">
        <v>36</v>
      </c>
    </row>
    <row r="21" spans="1:17" s="46" customFormat="1" ht="21">
      <c r="A21" s="48" t="s">
        <v>28</v>
      </c>
      <c r="B21" s="109"/>
      <c r="C21" s="109"/>
      <c r="D21" s="109"/>
      <c r="E21" s="109"/>
      <c r="F21" s="109"/>
      <c r="G21" s="109"/>
      <c r="H21" s="49" t="s">
        <v>36</v>
      </c>
      <c r="I21" s="50"/>
      <c r="J21" s="51" t="s">
        <v>23</v>
      </c>
      <c r="K21" s="111"/>
      <c r="L21" s="111"/>
      <c r="M21" s="111"/>
      <c r="N21" s="49" t="s">
        <v>36</v>
      </c>
    </row>
    <row r="22" spans="1:17" s="46" customFormat="1" ht="21">
      <c r="A22" s="48" t="s">
        <v>29</v>
      </c>
      <c r="B22" s="109"/>
      <c r="C22" s="109"/>
      <c r="D22" s="109"/>
      <c r="E22" s="109"/>
      <c r="F22" s="109"/>
      <c r="G22" s="109"/>
      <c r="H22" s="49" t="s">
        <v>36</v>
      </c>
      <c r="I22" s="50"/>
      <c r="J22" s="51" t="s">
        <v>23</v>
      </c>
      <c r="K22" s="111"/>
      <c r="L22" s="111"/>
      <c r="M22" s="111"/>
      <c r="N22" s="49" t="s">
        <v>36</v>
      </c>
    </row>
    <row r="23" spans="1:17" s="46" customFormat="1" ht="21">
      <c r="A23" s="48" t="s">
        <v>30</v>
      </c>
      <c r="B23" s="109"/>
      <c r="C23" s="109"/>
      <c r="D23" s="109"/>
      <c r="E23" s="109"/>
      <c r="F23" s="109"/>
      <c r="G23" s="109"/>
      <c r="H23" s="53" t="s">
        <v>37</v>
      </c>
      <c r="I23" s="50"/>
      <c r="J23" s="51" t="s">
        <v>23</v>
      </c>
      <c r="K23" s="111"/>
      <c r="L23" s="111"/>
      <c r="M23" s="111"/>
      <c r="N23" s="49" t="s">
        <v>37</v>
      </c>
    </row>
    <row r="24" spans="1:17" ht="21">
      <c r="A24" s="54"/>
      <c r="B24" s="55"/>
      <c r="C24" s="55"/>
      <c r="D24" s="55"/>
      <c r="E24" s="55"/>
      <c r="F24" s="56"/>
      <c r="G24" s="57"/>
      <c r="H24" s="58"/>
      <c r="I24" s="59"/>
      <c r="J24" s="60"/>
      <c r="K24" s="57"/>
      <c r="L24" s="61"/>
      <c r="M24" s="58"/>
      <c r="N24" s="57"/>
    </row>
  </sheetData>
  <protectedRanges>
    <protectedRange sqref="C9:I13" name="ช่วง1"/>
  </protectedRanges>
  <mergeCells count="23">
    <mergeCell ref="B23:G23"/>
    <mergeCell ref="K23:M23"/>
    <mergeCell ref="B20:G20"/>
    <mergeCell ref="K20:M20"/>
    <mergeCell ref="B21:G21"/>
    <mergeCell ref="K21:M21"/>
    <mergeCell ref="B22:G22"/>
    <mergeCell ref="K22:M22"/>
    <mergeCell ref="B17:G17"/>
    <mergeCell ref="K17:M17"/>
    <mergeCell ref="B18:G18"/>
    <mergeCell ref="K18:M18"/>
    <mergeCell ref="B19:G19"/>
    <mergeCell ref="K19:M19"/>
    <mergeCell ref="A2:N2"/>
    <mergeCell ref="A7:A8"/>
    <mergeCell ref="B7:B8"/>
    <mergeCell ref="C7:I7"/>
    <mergeCell ref="J7:J8"/>
    <mergeCell ref="K7:K8"/>
    <mergeCell ref="L7:L8"/>
    <mergeCell ref="M7:M8"/>
    <mergeCell ref="N7:N8"/>
  </mergeCells>
  <pageMargins left="0.70866141732283472" right="0.70866141732283472" top="0.35433070866141736" bottom="0.35433070866141736" header="0.31496062992125984" footer="0.31496062992125984"/>
  <pageSetup paperSize="9" scale="92" orientation="landscape" r:id="rId1"/>
  <rowBreaks count="1" manualBreakCount="1">
    <brk id="23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โปรแกรมคำนาณรร.สหกรณ์พระราชทาน</vt:lpstr>
      <vt:lpstr>ตัวอย่างคำนวณ</vt:lpstr>
      <vt:lpstr>ตัวอย่างคำนวณ!Print_Area</vt:lpstr>
      <vt:lpstr>โปรแกรมคำนาณรร.สหกรณ์พระราชทาน!Print_Area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Intel</dc:creator>
  <cp:lastModifiedBy>UserDD</cp:lastModifiedBy>
  <cp:lastPrinted>2014-12-11T05:52:38Z</cp:lastPrinted>
  <dcterms:created xsi:type="dcterms:W3CDTF">2014-11-21T07:22:12Z</dcterms:created>
  <dcterms:modified xsi:type="dcterms:W3CDTF">2015-07-09T06:55:41Z</dcterms:modified>
</cp:coreProperties>
</file>